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10/"/>
    </mc:Choice>
  </mc:AlternateContent>
  <xr:revisionPtr revIDLastSave="672" documentId="13_ncr:1_{77820B50-ABFD-43B3-BDB9-7795E7B2A140}" xr6:coauthVersionLast="47" xr6:coauthVersionMax="47" xr10:uidLastSave="{8C9C8418-EDA2-4840-9A91-0C1B1D51F303}"/>
  <bookViews>
    <workbookView xWindow="-110" yWindow="-110" windowWidth="19420" windowHeight="10300" tabRatio="737" activeTab="1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C Modalidad de pago" sheetId="12" r:id="rId5"/>
    <sheet name="Tarjeta de credito por canal" sheetId="8" r:id="rId6"/>
    <sheet name="Resto" sheetId="5" r:id="rId7"/>
    <sheet name="Cuentas de pago y fondos invert" sheetId="9" r:id="rId8"/>
  </sheets>
  <externalReferences>
    <externalReference r:id="rId9"/>
    <externalReference r:id="rId10"/>
    <externalReference r:id="rId11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7" i="5" l="1"/>
  <c r="AG105" i="5" l="1"/>
  <c r="AF105" i="5"/>
  <c r="AE105" i="5"/>
  <c r="AD105" i="5"/>
  <c r="AC105" i="5"/>
  <c r="AB105" i="5"/>
  <c r="AG104" i="5"/>
  <c r="AF104" i="5"/>
  <c r="AE104" i="5"/>
  <c r="AD104" i="5"/>
  <c r="AC104" i="5"/>
  <c r="AB104" i="5"/>
  <c r="AG103" i="5"/>
  <c r="AF103" i="5"/>
  <c r="AE103" i="5"/>
  <c r="AD103" i="5"/>
  <c r="AC103" i="5"/>
  <c r="AB103" i="5"/>
  <c r="AG102" i="5"/>
  <c r="AF102" i="5"/>
  <c r="AE102" i="5"/>
  <c r="AD102" i="5"/>
  <c r="AC102" i="5"/>
  <c r="AB102" i="5"/>
  <c r="AG101" i="5"/>
  <c r="AF101" i="5"/>
  <c r="AE101" i="5"/>
  <c r="AD101" i="5"/>
  <c r="AC101" i="5"/>
  <c r="AB101" i="5"/>
  <c r="AG100" i="5"/>
  <c r="AF100" i="5"/>
  <c r="AE100" i="5"/>
  <c r="AD100" i="5"/>
  <c r="AC100" i="5"/>
  <c r="AB100" i="5"/>
  <c r="AG99" i="5"/>
  <c r="AF99" i="5"/>
  <c r="AE99" i="5"/>
  <c r="AD99" i="5"/>
  <c r="AC99" i="5"/>
  <c r="AB99" i="5"/>
  <c r="AG98" i="5"/>
  <c r="AF98" i="5"/>
  <c r="AE98" i="5"/>
  <c r="AD98" i="5"/>
  <c r="AC98" i="5"/>
  <c r="AB98" i="5"/>
  <c r="AG97" i="5"/>
  <c r="AF97" i="5"/>
  <c r="AE97" i="5"/>
  <c r="AD97" i="5"/>
  <c r="AC97" i="5"/>
  <c r="AB97" i="5"/>
  <c r="AG96" i="5"/>
  <c r="AF96" i="5"/>
  <c r="AE96" i="5"/>
  <c r="AD96" i="5"/>
  <c r="AC96" i="5"/>
  <c r="AB96" i="5"/>
  <c r="AG95" i="5"/>
  <c r="AF95" i="5"/>
  <c r="AE95" i="5"/>
  <c r="AD95" i="5"/>
  <c r="AC95" i="5"/>
  <c r="AB95" i="5"/>
  <c r="AG94" i="5"/>
  <c r="AF94" i="5"/>
  <c r="AE94" i="5"/>
  <c r="AD94" i="5"/>
  <c r="AC94" i="5"/>
  <c r="AB94" i="5"/>
  <c r="AG93" i="5"/>
  <c r="AF93" i="5"/>
  <c r="AE93" i="5"/>
  <c r="AD93" i="5"/>
  <c r="AC93" i="5"/>
  <c r="AB93" i="5"/>
  <c r="AG92" i="5"/>
  <c r="AF92" i="5"/>
  <c r="AE92" i="5"/>
  <c r="AD92" i="5"/>
  <c r="AC92" i="5"/>
  <c r="AB92" i="5"/>
  <c r="AG91" i="5"/>
  <c r="AF91" i="5"/>
  <c r="AE91" i="5"/>
  <c r="AD91" i="5"/>
  <c r="AC91" i="5"/>
  <c r="AB91" i="5"/>
  <c r="AG90" i="5"/>
  <c r="AF90" i="5"/>
  <c r="AE90" i="5"/>
  <c r="AD90" i="5"/>
  <c r="AC90" i="5"/>
  <c r="AB90" i="5"/>
  <c r="AG89" i="5"/>
  <c r="AF89" i="5"/>
  <c r="AE89" i="5"/>
  <c r="AD89" i="5"/>
  <c r="AC89" i="5"/>
  <c r="AB89" i="5"/>
  <c r="AG88" i="5"/>
  <c r="AF88" i="5"/>
  <c r="AE88" i="5"/>
  <c r="AD88" i="5"/>
  <c r="AC88" i="5"/>
  <c r="AB88" i="5"/>
  <c r="AG87" i="5"/>
  <c r="AF87" i="5"/>
  <c r="AE87" i="5"/>
  <c r="AD87" i="5"/>
  <c r="AC87" i="5"/>
  <c r="AB87" i="5"/>
  <c r="AG86" i="5"/>
  <c r="AF86" i="5"/>
  <c r="AE86" i="5"/>
  <c r="AD86" i="5"/>
  <c r="AC86" i="5"/>
  <c r="AB86" i="5"/>
  <c r="AG85" i="5"/>
  <c r="AF85" i="5"/>
  <c r="AE85" i="5"/>
  <c r="AD85" i="5"/>
  <c r="AC85" i="5"/>
  <c r="AB85" i="5"/>
  <c r="AG84" i="5"/>
  <c r="AF84" i="5"/>
  <c r="AE84" i="5"/>
  <c r="AD84" i="5"/>
  <c r="AC84" i="5"/>
  <c r="AB84" i="5"/>
  <c r="AG83" i="5"/>
  <c r="AF83" i="5"/>
  <c r="AE83" i="5"/>
  <c r="AD83" i="5"/>
  <c r="AC83" i="5"/>
  <c r="AB83" i="5"/>
  <c r="AG82" i="5"/>
  <c r="AF82" i="5"/>
  <c r="AE82" i="5"/>
  <c r="AD82" i="5"/>
  <c r="AC82" i="5"/>
  <c r="AB82" i="5"/>
  <c r="AG81" i="5"/>
  <c r="AF81" i="5"/>
  <c r="AE81" i="5"/>
  <c r="AD81" i="5"/>
  <c r="AC81" i="5"/>
  <c r="AB81" i="5"/>
  <c r="AG80" i="5"/>
  <c r="AF80" i="5"/>
  <c r="AE80" i="5"/>
  <c r="AD80" i="5"/>
  <c r="AC80" i="5"/>
  <c r="AB80" i="5"/>
  <c r="AG79" i="5"/>
  <c r="AF79" i="5"/>
  <c r="AE79" i="5"/>
  <c r="AD79" i="5"/>
  <c r="AC79" i="5"/>
  <c r="AB79" i="5"/>
  <c r="AG78" i="5"/>
  <c r="AF78" i="5"/>
  <c r="AE78" i="5"/>
  <c r="AD78" i="5"/>
  <c r="AC78" i="5"/>
  <c r="AB78" i="5"/>
  <c r="AG77" i="5"/>
  <c r="AF77" i="5"/>
  <c r="AE77" i="5"/>
  <c r="AD77" i="5"/>
  <c r="AC77" i="5"/>
  <c r="AB77" i="5"/>
  <c r="AG76" i="5"/>
  <c r="AF76" i="5"/>
  <c r="AE76" i="5"/>
  <c r="AD76" i="5"/>
  <c r="AC76" i="5"/>
  <c r="AB76" i="5"/>
  <c r="AG75" i="5"/>
  <c r="AF75" i="5"/>
  <c r="AE75" i="5"/>
  <c r="AD75" i="5"/>
  <c r="AC75" i="5"/>
  <c r="AB75" i="5"/>
  <c r="AG74" i="5"/>
  <c r="AF74" i="5"/>
  <c r="AE74" i="5"/>
  <c r="AD74" i="5"/>
  <c r="AC74" i="5"/>
  <c r="AB74" i="5"/>
  <c r="AG73" i="5"/>
  <c r="AF73" i="5"/>
  <c r="AE73" i="5"/>
  <c r="AD73" i="5"/>
  <c r="AC73" i="5"/>
  <c r="AB73" i="5"/>
  <c r="AG72" i="5"/>
  <c r="AF72" i="5"/>
  <c r="AE72" i="5"/>
  <c r="AD72" i="5"/>
  <c r="AC72" i="5"/>
  <c r="AB72" i="5"/>
  <c r="AG71" i="5"/>
  <c r="AF71" i="5"/>
  <c r="AE71" i="5"/>
  <c r="AD71" i="5"/>
  <c r="AC71" i="5"/>
  <c r="AB71" i="5"/>
  <c r="AG70" i="5"/>
  <c r="AF70" i="5"/>
  <c r="AE70" i="5"/>
  <c r="AD70" i="5"/>
  <c r="AC70" i="5"/>
  <c r="AB70" i="5"/>
  <c r="AG69" i="5"/>
  <c r="AF69" i="5"/>
  <c r="AE69" i="5"/>
  <c r="AD69" i="5"/>
  <c r="AC69" i="5"/>
  <c r="AB69" i="5"/>
  <c r="AG68" i="5"/>
  <c r="AF68" i="5"/>
  <c r="AE68" i="5"/>
  <c r="AD68" i="5"/>
  <c r="AC68" i="5"/>
  <c r="AB68" i="5"/>
  <c r="AG67" i="5"/>
  <c r="AF67" i="5"/>
  <c r="AE67" i="5"/>
  <c r="AD67" i="5"/>
  <c r="AC67" i="5"/>
  <c r="AB67" i="5"/>
  <c r="AG66" i="5"/>
  <c r="AF66" i="5"/>
  <c r="AE66" i="5"/>
  <c r="AD66" i="5"/>
  <c r="AC66" i="5"/>
  <c r="AB66" i="5"/>
  <c r="AG65" i="5"/>
  <c r="AF65" i="5"/>
  <c r="AE65" i="5"/>
  <c r="AD65" i="5"/>
  <c r="AC65" i="5"/>
  <c r="AB65" i="5"/>
  <c r="AG64" i="5"/>
  <c r="AF64" i="5"/>
  <c r="AE64" i="5"/>
  <c r="AD64" i="5"/>
  <c r="AC64" i="5"/>
  <c r="AB64" i="5"/>
  <c r="AG63" i="5"/>
  <c r="AF63" i="5"/>
  <c r="AE63" i="5"/>
  <c r="AD63" i="5"/>
  <c r="AC63" i="5"/>
  <c r="AB63" i="5"/>
  <c r="AG62" i="5"/>
  <c r="AF62" i="5"/>
  <c r="AE62" i="5"/>
  <c r="AD62" i="5"/>
  <c r="AC62" i="5"/>
  <c r="AB62" i="5"/>
  <c r="AG61" i="5"/>
  <c r="AF61" i="5"/>
  <c r="AE61" i="5"/>
  <c r="AD61" i="5"/>
  <c r="AC61" i="5"/>
  <c r="AB61" i="5"/>
  <c r="AG60" i="5"/>
  <c r="AF60" i="5"/>
  <c r="AE60" i="5"/>
  <c r="AD60" i="5"/>
  <c r="AC60" i="5"/>
  <c r="AB60" i="5"/>
  <c r="AG59" i="5"/>
  <c r="AF59" i="5"/>
  <c r="AE59" i="5"/>
  <c r="AD59" i="5"/>
  <c r="AC59" i="5"/>
  <c r="AB59" i="5"/>
  <c r="AG58" i="5"/>
  <c r="AF58" i="5"/>
  <c r="AE58" i="5"/>
  <c r="AD58" i="5"/>
  <c r="AC58" i="5"/>
  <c r="AB58" i="5"/>
  <c r="AG57" i="5"/>
  <c r="AF57" i="5"/>
  <c r="AE57" i="5"/>
  <c r="AD57" i="5"/>
  <c r="AC57" i="5"/>
  <c r="AB57" i="5"/>
  <c r="AG56" i="5"/>
  <c r="AF56" i="5"/>
  <c r="AE56" i="5"/>
  <c r="AD56" i="5"/>
  <c r="AC56" i="5"/>
  <c r="AB56" i="5"/>
  <c r="AG55" i="5"/>
  <c r="AF55" i="5"/>
  <c r="AE55" i="5"/>
  <c r="AD55" i="5"/>
  <c r="AC55" i="5"/>
  <c r="AB55" i="5"/>
  <c r="AG54" i="5"/>
  <c r="AF54" i="5"/>
  <c r="AE54" i="5"/>
  <c r="AD54" i="5"/>
  <c r="AC54" i="5"/>
  <c r="AB54" i="5"/>
  <c r="AG53" i="5"/>
  <c r="AF53" i="5"/>
  <c r="AE53" i="5"/>
  <c r="AD53" i="5"/>
  <c r="AC53" i="5"/>
  <c r="AB53" i="5"/>
  <c r="AG52" i="5"/>
  <c r="AF52" i="5"/>
  <c r="AE52" i="5"/>
  <c r="AD52" i="5"/>
  <c r="AC52" i="5"/>
  <c r="AB52" i="5"/>
  <c r="AG51" i="5"/>
  <c r="AF51" i="5"/>
  <c r="AE51" i="5"/>
  <c r="AD51" i="5"/>
  <c r="AC51" i="5"/>
  <c r="AB51" i="5"/>
  <c r="AG50" i="5"/>
  <c r="AF50" i="5"/>
  <c r="AE50" i="5"/>
  <c r="AD50" i="5"/>
  <c r="AC50" i="5"/>
  <c r="AB50" i="5"/>
  <c r="AG49" i="5"/>
  <c r="AF49" i="5"/>
  <c r="AE49" i="5"/>
  <c r="AD49" i="5"/>
  <c r="AC49" i="5"/>
  <c r="AB49" i="5"/>
  <c r="AG48" i="5"/>
  <c r="AF48" i="5"/>
  <c r="AE48" i="5"/>
  <c r="AD48" i="5"/>
  <c r="AC48" i="5"/>
  <c r="AB48" i="5"/>
  <c r="AG47" i="5"/>
  <c r="AF47" i="5"/>
  <c r="AE47" i="5"/>
  <c r="AD47" i="5"/>
  <c r="AC47" i="5"/>
  <c r="AB47" i="5"/>
  <c r="AG46" i="5"/>
  <c r="AF46" i="5"/>
  <c r="AE46" i="5"/>
  <c r="AD46" i="5"/>
  <c r="AC46" i="5"/>
  <c r="AB46" i="5"/>
  <c r="AG45" i="5"/>
  <c r="AF45" i="5"/>
  <c r="AE45" i="5"/>
  <c r="AD45" i="5"/>
  <c r="AC45" i="5"/>
  <c r="AB45" i="5"/>
  <c r="AG44" i="5"/>
  <c r="AF44" i="5"/>
  <c r="AE44" i="5"/>
  <c r="AD44" i="5"/>
  <c r="AC44" i="5"/>
  <c r="AB44" i="5"/>
  <c r="AG43" i="5"/>
  <c r="AF43" i="5"/>
  <c r="AE43" i="5"/>
  <c r="AD43" i="5"/>
  <c r="AC43" i="5"/>
  <c r="AB43" i="5"/>
  <c r="AG42" i="5"/>
  <c r="AF42" i="5"/>
  <c r="AE42" i="5"/>
  <c r="AD42" i="5"/>
  <c r="AC42" i="5"/>
  <c r="AB42" i="5"/>
  <c r="AG41" i="5"/>
  <c r="AF41" i="5"/>
  <c r="AE41" i="5"/>
  <c r="AD41" i="5"/>
  <c r="AC41" i="5"/>
  <c r="AB41" i="5"/>
  <c r="AG40" i="5"/>
  <c r="AF40" i="5"/>
  <c r="AE40" i="5"/>
  <c r="AD40" i="5"/>
  <c r="AC40" i="5"/>
  <c r="AB40" i="5"/>
  <c r="AG39" i="5"/>
  <c r="AF39" i="5"/>
  <c r="AE39" i="5"/>
  <c r="AD39" i="5"/>
  <c r="AC39" i="5"/>
  <c r="AB39" i="5"/>
  <c r="AG38" i="5"/>
  <c r="AF38" i="5"/>
  <c r="AE38" i="5"/>
  <c r="AD38" i="5"/>
  <c r="AC38" i="5"/>
  <c r="AB38" i="5"/>
  <c r="AG37" i="5"/>
  <c r="AF37" i="5"/>
  <c r="AE37" i="5"/>
  <c r="AD37" i="5"/>
  <c r="AC37" i="5"/>
  <c r="AB37" i="5"/>
  <c r="AG36" i="5"/>
  <c r="AF36" i="5"/>
  <c r="AE36" i="5"/>
  <c r="AD36" i="5"/>
  <c r="AC36" i="5"/>
  <c r="AB36" i="5"/>
  <c r="AG35" i="5"/>
  <c r="AF35" i="5"/>
  <c r="AE35" i="5"/>
  <c r="AD35" i="5"/>
  <c r="AC35" i="5"/>
  <c r="AB35" i="5"/>
  <c r="AG34" i="5"/>
  <c r="AF34" i="5"/>
  <c r="AE34" i="5"/>
  <c r="AD34" i="5"/>
  <c r="AC34" i="5"/>
  <c r="AB34" i="5"/>
  <c r="AG33" i="5"/>
  <c r="AF33" i="5"/>
  <c r="AE33" i="5"/>
  <c r="AD33" i="5"/>
  <c r="AC33" i="5"/>
  <c r="AB33" i="5"/>
  <c r="AG32" i="5"/>
  <c r="AF32" i="5"/>
  <c r="AE32" i="5"/>
  <c r="AD32" i="5"/>
  <c r="AC32" i="5"/>
  <c r="AB32" i="5"/>
  <c r="AG31" i="5"/>
  <c r="AF31" i="5"/>
  <c r="AE31" i="5"/>
  <c r="AD31" i="5"/>
  <c r="AC31" i="5"/>
  <c r="AB31" i="5"/>
  <c r="AG30" i="5"/>
  <c r="AF30" i="5"/>
  <c r="AE30" i="5"/>
  <c r="AD30" i="5"/>
  <c r="AC30" i="5"/>
  <c r="AB30" i="5"/>
  <c r="AG29" i="5"/>
  <c r="AF29" i="5"/>
  <c r="AE29" i="5"/>
  <c r="AD29" i="5"/>
  <c r="AC29" i="5"/>
  <c r="AB29" i="5"/>
  <c r="AG28" i="5"/>
  <c r="AF28" i="5"/>
  <c r="AE28" i="5"/>
  <c r="AD28" i="5"/>
  <c r="AC28" i="5"/>
  <c r="AB28" i="5"/>
  <c r="AG27" i="5"/>
  <c r="AF27" i="5"/>
  <c r="AE27" i="5"/>
  <c r="AD27" i="5"/>
  <c r="AC27" i="5"/>
  <c r="AB27" i="5"/>
</calcChain>
</file>

<file path=xl/sharedStrings.xml><?xml version="1.0" encoding="utf-8"?>
<sst xmlns="http://schemas.openxmlformats.org/spreadsheetml/2006/main" count="177" uniqueCount="64">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</sst>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4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0" fontId="1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8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09/Informe_septiembre%202025.xlsx" TargetMode="External"/><Relationship Id="rId1" Type="http://schemas.openxmlformats.org/officeDocument/2006/relationships/externalLinkPath" Target="Informe_septiembr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10/Informe_octubre%202025.xlsx" TargetMode="External"/><Relationship Id="rId1" Type="http://schemas.openxmlformats.org/officeDocument/2006/relationships/externalLinkPath" Target="Informe_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ATM PCT extracash"/>
      <sheetName val="Participación monto nominal"/>
      <sheetName val="mosaico Part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DEBIN Tacito y explicito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tarj cuo pag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L3"/>
          <cell r="M3"/>
          <cell r="N3">
            <v>0</v>
          </cell>
          <cell r="O3">
            <v>0</v>
          </cell>
          <cell r="P3"/>
          <cell r="Q3"/>
        </row>
        <row r="4">
          <cell r="L4"/>
          <cell r="M4"/>
          <cell r="N4">
            <v>0</v>
          </cell>
          <cell r="O4">
            <v>0</v>
          </cell>
          <cell r="P4"/>
          <cell r="Q4"/>
        </row>
        <row r="5">
          <cell r="L5"/>
          <cell r="M5"/>
          <cell r="N5">
            <v>0</v>
          </cell>
          <cell r="O5">
            <v>0</v>
          </cell>
          <cell r="P5"/>
          <cell r="Q5"/>
        </row>
        <row r="6">
          <cell r="L6"/>
          <cell r="M6"/>
          <cell r="N6">
            <v>0</v>
          </cell>
          <cell r="O6">
            <v>0</v>
          </cell>
          <cell r="P6"/>
          <cell r="Q6"/>
        </row>
        <row r="7">
          <cell r="L7"/>
          <cell r="M7"/>
          <cell r="N7">
            <v>0</v>
          </cell>
          <cell r="O7">
            <v>0</v>
          </cell>
          <cell r="P7"/>
          <cell r="Q7"/>
        </row>
        <row r="8">
          <cell r="L8">
            <v>4</v>
          </cell>
          <cell r="M8">
            <v>425405966</v>
          </cell>
          <cell r="N8">
            <v>0</v>
          </cell>
          <cell r="O8">
            <v>0</v>
          </cell>
          <cell r="P8"/>
          <cell r="Q8"/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/>
          <cell r="Q9"/>
        </row>
        <row r="10">
          <cell r="L10"/>
          <cell r="M10"/>
          <cell r="N10">
            <v>0</v>
          </cell>
          <cell r="O10">
            <v>0</v>
          </cell>
          <cell r="P10">
            <v>1</v>
          </cell>
          <cell r="Q10">
            <v>14067576</v>
          </cell>
        </row>
        <row r="11">
          <cell r="L11">
            <v>1</v>
          </cell>
          <cell r="M11">
            <v>60697062</v>
          </cell>
          <cell r="N11">
            <v>0</v>
          </cell>
          <cell r="O11">
            <v>0</v>
          </cell>
          <cell r="P11"/>
          <cell r="Q11"/>
        </row>
        <row r="12">
          <cell r="L12"/>
          <cell r="M12"/>
          <cell r="N12">
            <v>0</v>
          </cell>
          <cell r="O12">
            <v>0</v>
          </cell>
          <cell r="P12"/>
          <cell r="Q12"/>
        </row>
        <row r="13">
          <cell r="L13"/>
          <cell r="M13"/>
          <cell r="N13">
            <v>0</v>
          </cell>
          <cell r="O13">
            <v>0</v>
          </cell>
          <cell r="P13"/>
          <cell r="Q13"/>
        </row>
        <row r="14">
          <cell r="L14">
            <v>4</v>
          </cell>
          <cell r="M14">
            <v>425405966</v>
          </cell>
          <cell r="N14">
            <v>0</v>
          </cell>
          <cell r="O14">
            <v>0</v>
          </cell>
          <cell r="P14"/>
          <cell r="Q14"/>
        </row>
        <row r="15">
          <cell r="L15">
            <v>1</v>
          </cell>
          <cell r="M15">
            <v>9000000</v>
          </cell>
          <cell r="N15">
            <v>0</v>
          </cell>
          <cell r="O15">
            <v>0</v>
          </cell>
          <cell r="P15"/>
          <cell r="Q15"/>
        </row>
        <row r="16">
          <cell r="L16"/>
          <cell r="M16"/>
          <cell r="N16">
            <v>0</v>
          </cell>
          <cell r="O16">
            <v>0</v>
          </cell>
          <cell r="P16"/>
          <cell r="Q16"/>
        </row>
        <row r="17">
          <cell r="L17">
            <v>4</v>
          </cell>
          <cell r="M17">
            <v>121394124</v>
          </cell>
          <cell r="N17">
            <v>0</v>
          </cell>
          <cell r="O17">
            <v>0</v>
          </cell>
          <cell r="P17"/>
          <cell r="Q17"/>
        </row>
        <row r="18">
          <cell r="L18"/>
          <cell r="M18"/>
          <cell r="N18">
            <v>0</v>
          </cell>
          <cell r="O18">
            <v>0</v>
          </cell>
          <cell r="P18"/>
          <cell r="Q18"/>
        </row>
        <row r="19">
          <cell r="L19"/>
          <cell r="M19"/>
          <cell r="N19">
            <v>0</v>
          </cell>
          <cell r="O19">
            <v>0</v>
          </cell>
          <cell r="P19"/>
          <cell r="Q19"/>
        </row>
        <row r="20">
          <cell r="L20">
            <v>4</v>
          </cell>
          <cell r="M20">
            <v>425405966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L23">
            <v>4</v>
          </cell>
          <cell r="M23">
            <v>121394124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L26">
            <v>4</v>
          </cell>
          <cell r="M26">
            <v>425405966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L29">
            <v>4</v>
          </cell>
          <cell r="M29">
            <v>121394124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L32">
            <v>4</v>
          </cell>
          <cell r="M32">
            <v>425405966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L35">
            <v>4</v>
          </cell>
          <cell r="M35">
            <v>121394124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L38">
            <v>4</v>
          </cell>
          <cell r="M38">
            <v>425405966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L40">
            <v>1</v>
          </cell>
          <cell r="M40">
            <v>1000000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L41">
            <v>4</v>
          </cell>
          <cell r="M41">
            <v>121697062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L44">
            <v>6</v>
          </cell>
          <cell r="M44">
            <v>501456933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L47">
            <v>4</v>
          </cell>
          <cell r="M47">
            <v>121394124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L50">
            <v>4</v>
          </cell>
          <cell r="M50">
            <v>425405966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L53">
            <v>4</v>
          </cell>
          <cell r="M53">
            <v>121394124</v>
          </cell>
          <cell r="N53">
            <v>0</v>
          </cell>
          <cell r="O53">
            <v>0</v>
          </cell>
          <cell r="P53">
            <v>10</v>
          </cell>
          <cell r="Q53">
            <v>6095318586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7</v>
          </cell>
          <cell r="Q54">
            <v>1989987848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9</v>
          </cell>
          <cell r="Q55">
            <v>938451682</v>
          </cell>
        </row>
        <row r="56">
          <cell r="L56">
            <v>4</v>
          </cell>
          <cell r="M56">
            <v>425405966</v>
          </cell>
          <cell r="N56">
            <v>0</v>
          </cell>
          <cell r="O56">
            <v>0</v>
          </cell>
          <cell r="P56">
            <v>9</v>
          </cell>
          <cell r="Q56">
            <v>18031870904.779999</v>
          </cell>
        </row>
        <row r="57"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9</v>
          </cell>
          <cell r="Q57">
            <v>24025256296</v>
          </cell>
        </row>
        <row r="58">
          <cell r="L58">
            <v>0</v>
          </cell>
          <cell r="M58">
            <v>0</v>
          </cell>
          <cell r="N58">
            <v>2</v>
          </cell>
          <cell r="O58">
            <v>857472</v>
          </cell>
          <cell r="P58">
            <v>26</v>
          </cell>
          <cell r="Q58">
            <v>10875281264</v>
          </cell>
        </row>
        <row r="59">
          <cell r="L59">
            <v>3</v>
          </cell>
          <cell r="M59">
            <v>60697062</v>
          </cell>
          <cell r="N59">
            <v>0</v>
          </cell>
          <cell r="O59">
            <v>0</v>
          </cell>
          <cell r="P59">
            <v>4</v>
          </cell>
          <cell r="Q59">
            <v>17113199</v>
          </cell>
        </row>
        <row r="60">
          <cell r="L60">
            <v>1</v>
          </cell>
          <cell r="M60">
            <v>60697062</v>
          </cell>
          <cell r="N60">
            <v>0</v>
          </cell>
          <cell r="O60">
            <v>0</v>
          </cell>
          <cell r="P60">
            <v>3</v>
          </cell>
          <cell r="Q60">
            <v>13303113</v>
          </cell>
        </row>
        <row r="61"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11</v>
          </cell>
          <cell r="Q61">
            <v>1243680173</v>
          </cell>
        </row>
        <row r="62">
          <cell r="L62">
            <v>4</v>
          </cell>
          <cell r="M62">
            <v>425405966</v>
          </cell>
          <cell r="N62">
            <v>0</v>
          </cell>
          <cell r="O62">
            <v>0</v>
          </cell>
          <cell r="P62">
            <v>4</v>
          </cell>
          <cell r="Q62">
            <v>17837870</v>
          </cell>
        </row>
        <row r="63"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10</v>
          </cell>
          <cell r="Q63">
            <v>5013178071</v>
          </cell>
        </row>
        <row r="64"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9</v>
          </cell>
          <cell r="Q64">
            <v>1381869224</v>
          </cell>
        </row>
        <row r="65">
          <cell r="L65">
            <v>4</v>
          </cell>
          <cell r="M65">
            <v>121394124</v>
          </cell>
          <cell r="N65">
            <v>0</v>
          </cell>
          <cell r="O65">
            <v>0</v>
          </cell>
          <cell r="P65">
            <v>5</v>
          </cell>
          <cell r="Q65">
            <v>19289164</v>
          </cell>
        </row>
        <row r="66"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</v>
          </cell>
          <cell r="Q66">
            <v>17029835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7</v>
          </cell>
          <cell r="Q67">
            <v>671024501</v>
          </cell>
        </row>
        <row r="68">
          <cell r="L68">
            <v>7</v>
          </cell>
          <cell r="M68">
            <v>1407869150</v>
          </cell>
          <cell r="N68">
            <v>0</v>
          </cell>
          <cell r="O68">
            <v>0</v>
          </cell>
          <cell r="P68">
            <v>7</v>
          </cell>
          <cell r="Q68">
            <v>620540345</v>
          </cell>
        </row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</v>
          </cell>
          <cell r="Q69">
            <v>17190957</v>
          </cell>
        </row>
        <row r="70"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8</v>
          </cell>
          <cell r="Q70">
            <v>653604278</v>
          </cell>
        </row>
        <row r="71">
          <cell r="L71">
            <v>4</v>
          </cell>
          <cell r="M71">
            <v>121394124</v>
          </cell>
          <cell r="N71">
            <v>0</v>
          </cell>
          <cell r="O71">
            <v>0</v>
          </cell>
          <cell r="P71">
            <v>4</v>
          </cell>
          <cell r="Q71">
            <v>15920978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7</v>
          </cell>
          <cell r="Q72">
            <v>1290976842.2</v>
          </cell>
        </row>
        <row r="73"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7</v>
          </cell>
          <cell r="Q73">
            <v>617018690</v>
          </cell>
        </row>
        <row r="74">
          <cell r="L74">
            <v>7</v>
          </cell>
          <cell r="M74">
            <v>1386599179</v>
          </cell>
          <cell r="N74">
            <v>0</v>
          </cell>
          <cell r="O74">
            <v>0</v>
          </cell>
          <cell r="P74">
            <v>4</v>
          </cell>
          <cell r="Q74">
            <v>14010810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4</v>
          </cell>
          <cell r="Q75">
            <v>13846060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10</v>
          </cell>
          <cell r="Q76">
            <v>1045501706</v>
          </cell>
        </row>
        <row r="77">
          <cell r="L77">
            <v>4</v>
          </cell>
          <cell r="M77">
            <v>121394124</v>
          </cell>
          <cell r="N77">
            <v>0</v>
          </cell>
          <cell r="O77">
            <v>0</v>
          </cell>
          <cell r="P77">
            <v>4</v>
          </cell>
          <cell r="Q77">
            <v>13409030</v>
          </cell>
        </row>
        <row r="78">
          <cell r="L78">
            <v>1</v>
          </cell>
          <cell r="M78">
            <v>161910191229</v>
          </cell>
          <cell r="N78">
            <v>1</v>
          </cell>
          <cell r="O78">
            <v>8164921517.7799997</v>
          </cell>
          <cell r="P78">
            <v>7</v>
          </cell>
          <cell r="Q78">
            <v>626491276</v>
          </cell>
        </row>
        <row r="79">
          <cell r="L79">
            <v>1</v>
          </cell>
          <cell r="M79">
            <v>161910191229</v>
          </cell>
          <cell r="N79">
            <v>1</v>
          </cell>
          <cell r="O79">
            <v>8164921517.7799997</v>
          </cell>
          <cell r="P79">
            <v>10</v>
          </cell>
          <cell r="Q79">
            <v>1476398040</v>
          </cell>
        </row>
        <row r="80">
          <cell r="L80">
            <v>7</v>
          </cell>
          <cell r="M80">
            <v>1365663784</v>
          </cell>
          <cell r="N80">
            <v>2</v>
          </cell>
          <cell r="O80">
            <v>100000000</v>
          </cell>
          <cell r="P80">
            <v>4</v>
          </cell>
          <cell r="Q80">
            <v>12398942</v>
          </cell>
        </row>
        <row r="81">
          <cell r="L81"/>
          <cell r="M81"/>
          <cell r="N81">
            <v>3</v>
          </cell>
          <cell r="O81">
            <v>1006000000</v>
          </cell>
          <cell r="P81">
            <v>4</v>
          </cell>
          <cell r="Q81">
            <v>11442215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ATM PCT extracash"/>
      <sheetName val="Participación monto nominal"/>
      <sheetName val="mosaico Part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DEBIN Tacito y explicito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tarj cuo pag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>
        <row r="107">
          <cell r="BM107">
            <v>6893981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8"/>
  <sheetViews>
    <sheetView zoomScaleNormal="100" workbookViewId="0">
      <pane xSplit="1" ySplit="2" topLeftCell="B87" activePane="bottomRight" state="frozen"/>
      <selection pane="topRight" activeCell="B1" sqref="B1"/>
      <selection pane="bottomLeft" activeCell="A4" sqref="A4"/>
      <selection pane="bottomRight" activeCell="D111" sqref="D111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7" t="s">
        <v>0</v>
      </c>
      <c r="C1" s="19"/>
      <c r="D1" s="17" t="s">
        <v>1</v>
      </c>
      <c r="E1" s="19"/>
      <c r="F1" s="17" t="s">
        <v>2</v>
      </c>
      <c r="G1" s="19"/>
      <c r="H1" s="17" t="s">
        <v>3</v>
      </c>
      <c r="I1" s="19"/>
      <c r="J1" s="17" t="s">
        <v>4</v>
      </c>
      <c r="K1" s="18"/>
      <c r="L1" s="17" t="s">
        <v>5</v>
      </c>
      <c r="M1" s="18"/>
      <c r="N1" s="17" t="s">
        <v>6</v>
      </c>
      <c r="O1" s="18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5" x14ac:dyDescent="0.3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5" x14ac:dyDescent="0.3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  <row r="104" spans="1:15" ht="15.5" x14ac:dyDescent="0.3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>
        <v>129386</v>
      </c>
      <c r="I104" s="5">
        <v>348160852490.69006</v>
      </c>
      <c r="J104" s="5">
        <v>66959</v>
      </c>
      <c r="K104" s="5">
        <v>192270091371.25998</v>
      </c>
      <c r="L104" s="5">
        <v>90307</v>
      </c>
      <c r="M104" s="5">
        <v>242217524690.33997</v>
      </c>
      <c r="N104" s="5">
        <v>39079</v>
      </c>
      <c r="O104" s="5">
        <v>105943327800.35002</v>
      </c>
    </row>
    <row r="105" spans="1:15" ht="15.5" x14ac:dyDescent="0.3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3">
        <v>147665</v>
      </c>
      <c r="I105" s="3">
        <v>395993984051.06995</v>
      </c>
      <c r="J105" s="3">
        <v>77889</v>
      </c>
      <c r="K105" s="3">
        <v>226567817017.93002</v>
      </c>
      <c r="L105" s="3">
        <v>100824</v>
      </c>
      <c r="M105" s="3">
        <v>284249870024.65015</v>
      </c>
      <c r="N105" s="3">
        <v>46841</v>
      </c>
      <c r="O105" s="3">
        <v>111744114026.42</v>
      </c>
    </row>
    <row r="106" spans="1:15" ht="15.5" x14ac:dyDescent="0.3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>
        <v>114967</v>
      </c>
      <c r="I106" s="5">
        <v>309468888428.46997</v>
      </c>
      <c r="J106" s="5">
        <v>71708</v>
      </c>
      <c r="K106" s="5">
        <v>206789388216.28998</v>
      </c>
      <c r="L106" s="5">
        <v>92366</v>
      </c>
      <c r="M106" s="5">
        <v>258934337179.09</v>
      </c>
      <c r="N106" s="5">
        <v>22601</v>
      </c>
      <c r="O106" s="5">
        <v>50534551249.38002</v>
      </c>
    </row>
    <row r="107" spans="1:15" ht="15.5" x14ac:dyDescent="0.3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3">
        <v>180698</v>
      </c>
      <c r="I107" s="3">
        <v>542006735526.72998</v>
      </c>
      <c r="J107" s="3">
        <v>92535</v>
      </c>
      <c r="K107" s="3">
        <v>278777045314.09009</v>
      </c>
      <c r="L107" s="3">
        <v>115739</v>
      </c>
      <c r="M107" s="3">
        <v>343407470605.23975</v>
      </c>
      <c r="N107" s="3">
        <v>64959</v>
      </c>
      <c r="O107" s="3">
        <v>198599264921.48993</v>
      </c>
    </row>
    <row r="108" spans="1:15" ht="15.5" x14ac:dyDescent="0.35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>
        <v>179305</v>
      </c>
      <c r="I108" s="5">
        <v>512558462357.14001</v>
      </c>
      <c r="J108" s="5">
        <v>108979</v>
      </c>
      <c r="K108" s="5">
        <v>318546494451.87994</v>
      </c>
      <c r="L108" s="5">
        <v>130763</v>
      </c>
      <c r="M108" s="5">
        <v>380452214377.11975</v>
      </c>
      <c r="N108" s="5">
        <v>48542</v>
      </c>
      <c r="O108" s="5">
        <v>132106247980.02005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9"/>
  <sheetViews>
    <sheetView tabSelected="1" zoomScaleNormal="100" workbookViewId="0">
      <pane xSplit="1" ySplit="3" topLeftCell="B101" activePane="bottomRight" state="frozen"/>
      <selection pane="topRight" activeCell="B1" sqref="B1"/>
      <selection pane="bottomLeft" activeCell="A4" sqref="A4"/>
      <selection pane="bottomRight" activeCell="D109" sqref="D109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75" customHeight="1" x14ac:dyDescent="0.35">
      <c r="B1" s="20" t="s">
        <v>10</v>
      </c>
      <c r="C1" s="21"/>
      <c r="D1" s="21"/>
      <c r="E1" s="21"/>
      <c r="F1" s="21"/>
      <c r="G1" s="21"/>
      <c r="H1" s="21"/>
      <c r="I1" s="21"/>
      <c r="J1" s="22" t="s">
        <v>11</v>
      </c>
      <c r="K1" s="23"/>
      <c r="L1" s="24" t="s">
        <v>12</v>
      </c>
      <c r="M1" s="25"/>
      <c r="N1" s="22" t="s">
        <v>13</v>
      </c>
      <c r="O1" s="23"/>
      <c r="P1" s="24" t="s">
        <v>14</v>
      </c>
      <c r="Q1" s="25"/>
    </row>
    <row r="2" spans="1:17" ht="60" customHeight="1" x14ac:dyDescent="0.35">
      <c r="B2" s="17" t="s">
        <v>15</v>
      </c>
      <c r="C2" s="18"/>
      <c r="D2" s="28" t="s">
        <v>16</v>
      </c>
      <c r="E2" s="29"/>
      <c r="F2" s="17" t="s">
        <v>17</v>
      </c>
      <c r="G2" s="18"/>
      <c r="H2" s="17" t="s">
        <v>18</v>
      </c>
      <c r="I2" s="18"/>
      <c r="J2" s="17"/>
      <c r="K2" s="19"/>
      <c r="L2" s="26"/>
      <c r="M2" s="27"/>
      <c r="N2" s="17"/>
      <c r="O2" s="19"/>
      <c r="P2" s="26"/>
      <c r="Q2" s="27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5" x14ac:dyDescent="0.3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5" x14ac:dyDescent="0.3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5" x14ac:dyDescent="0.3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5" x14ac:dyDescent="0.3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5" x14ac:dyDescent="0.3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5" x14ac:dyDescent="0.3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5" x14ac:dyDescent="0.3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  <row r="106" spans="1:19" ht="15.5" x14ac:dyDescent="0.3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9" ht="15.5" x14ac:dyDescent="0.3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  <c r="R107" s="5"/>
      <c r="S107" s="5"/>
    </row>
    <row r="108" spans="1:19" ht="15.5" x14ac:dyDescent="0.3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9" ht="15.5" x14ac:dyDescent="0.35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  <c r="R109" s="5"/>
      <c r="S109" s="5"/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Normal="100"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A109" sqref="A109:XFD109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0" width="8.26953125" bestFit="1" customWidth="1"/>
    <col min="11" max="11" width="8.5429687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7" t="s">
        <v>19</v>
      </c>
      <c r="C1" s="18"/>
      <c r="D1" s="18"/>
      <c r="E1" s="18"/>
      <c r="F1" s="18"/>
      <c r="G1" s="18"/>
      <c r="H1" s="18"/>
      <c r="I1" s="19"/>
      <c r="J1" s="24" t="s">
        <v>16</v>
      </c>
      <c r="K1" s="32"/>
      <c r="L1" s="32"/>
      <c r="M1" s="32"/>
      <c r="N1" s="32"/>
      <c r="O1" s="32"/>
      <c r="P1" s="32"/>
      <c r="Q1" s="25"/>
      <c r="R1" s="17" t="s">
        <v>20</v>
      </c>
      <c r="S1" s="18"/>
      <c r="T1" s="24" t="s">
        <v>21</v>
      </c>
      <c r="U1" s="25"/>
    </row>
    <row r="2" spans="1:21" ht="18" customHeight="1" x14ac:dyDescent="0.35">
      <c r="B2" s="22" t="s">
        <v>8</v>
      </c>
      <c r="C2" s="33"/>
      <c r="D2" s="33"/>
      <c r="E2" s="34"/>
      <c r="F2" s="35" t="s">
        <v>9</v>
      </c>
      <c r="G2" s="33"/>
      <c r="H2" s="33"/>
      <c r="I2" s="33"/>
      <c r="J2" s="36" t="s">
        <v>8</v>
      </c>
      <c r="K2" s="37"/>
      <c r="L2" s="37"/>
      <c r="M2" s="38"/>
      <c r="N2" s="39" t="s">
        <v>9</v>
      </c>
      <c r="O2" s="40"/>
      <c r="P2" s="40"/>
      <c r="Q2" s="40"/>
      <c r="R2" s="41" t="s">
        <v>8</v>
      </c>
      <c r="S2" s="33" t="s">
        <v>9</v>
      </c>
      <c r="T2" s="30" t="s">
        <v>8</v>
      </c>
      <c r="U2" s="30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2"/>
      <c r="S3" s="43"/>
      <c r="T3" s="31"/>
      <c r="U3" s="31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5" x14ac:dyDescent="0.3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5" x14ac:dyDescent="0.3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5" x14ac:dyDescent="0.3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5" x14ac:dyDescent="0.3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5" x14ac:dyDescent="0.3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5" x14ac:dyDescent="0.3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  <c r="X108">
        <v>0</v>
      </c>
      <c r="Y108">
        <v>0</v>
      </c>
      <c r="Z108">
        <v>0</v>
      </c>
      <c r="AA108">
        <v>0</v>
      </c>
    </row>
    <row r="109" spans="1:27" ht="15.5" x14ac:dyDescent="0.35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x14ac:dyDescent="0.35">
      <c r="E110" s="14"/>
      <c r="F110" s="14"/>
      <c r="I110" s="14"/>
      <c r="L110" s="15"/>
      <c r="M110" s="14"/>
      <c r="N110" s="14"/>
    </row>
    <row r="111" spans="1:27" x14ac:dyDescent="0.35">
      <c r="E111" s="14"/>
      <c r="F111" s="14"/>
      <c r="I111" s="14"/>
      <c r="L111" s="15"/>
      <c r="M111" s="14"/>
      <c r="N111" s="14"/>
    </row>
    <row r="112" spans="1:27" x14ac:dyDescent="0.35">
      <c r="E112" s="14"/>
      <c r="F112" s="14"/>
      <c r="I112" s="14"/>
      <c r="L112" s="15"/>
      <c r="M112" s="14"/>
      <c r="N112" s="14"/>
    </row>
    <row r="113" spans="5:14" x14ac:dyDescent="0.35">
      <c r="E113" s="14"/>
      <c r="F113" s="14"/>
      <c r="I113" s="14"/>
      <c r="L113" s="15"/>
      <c r="M113" s="14"/>
      <c r="N113" s="14"/>
    </row>
    <row r="114" spans="5:14" x14ac:dyDescent="0.35">
      <c r="E114" s="14"/>
      <c r="F114" s="14"/>
      <c r="I114" s="14"/>
      <c r="L114" s="15"/>
      <c r="M114" s="14"/>
      <c r="N114" s="14"/>
    </row>
    <row r="115" spans="5:14" x14ac:dyDescent="0.35">
      <c r="E115" s="14"/>
      <c r="F115" s="14"/>
      <c r="L115" s="15"/>
      <c r="M115" s="14"/>
      <c r="N115" s="14"/>
    </row>
    <row r="116" spans="5:14" x14ac:dyDescent="0.35">
      <c r="L116" s="15"/>
      <c r="M116" s="14"/>
      <c r="N116" s="14"/>
    </row>
    <row r="117" spans="5:14" x14ac:dyDescent="0.35">
      <c r="L117" s="15"/>
      <c r="M117" s="14"/>
      <c r="N117" s="14"/>
    </row>
    <row r="118" spans="5:14" x14ac:dyDescent="0.3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7" priority="12" operator="notEqual">
      <formula>0</formula>
    </cfRule>
  </conditionalFormatting>
  <conditionalFormatting sqref="X97:AA97">
    <cfRule type="cellIs" dxfId="6" priority="10" operator="notEqual">
      <formula>0</formula>
    </cfRule>
  </conditionalFormatting>
  <conditionalFormatting sqref="X99:AA99">
    <cfRule type="cellIs" dxfId="5" priority="7" operator="notEqual">
      <formula>0</formula>
    </cfRule>
  </conditionalFormatting>
  <conditionalFormatting sqref="X101:AA101">
    <cfRule type="cellIs" dxfId="4" priority="5" operator="notEqual">
      <formula>0</formula>
    </cfRule>
  </conditionalFormatting>
  <conditionalFormatting sqref="X103:AA103">
    <cfRule type="cellIs" dxfId="3" priority="4" operator="notEqual">
      <formula>0</formula>
    </cfRule>
  </conditionalFormatting>
  <conditionalFormatting sqref="X105:AA105">
    <cfRule type="cellIs" dxfId="2" priority="3" operator="notEqual">
      <formula>0</formula>
    </cfRule>
  </conditionalFormatting>
  <conditionalFormatting sqref="X107:AA107">
    <cfRule type="cellIs" dxfId="1" priority="2" operator="notEqual">
      <formula>0</formula>
    </cfRule>
  </conditionalFormatting>
  <conditionalFormatting sqref="X109:AA109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S130"/>
  <sheetViews>
    <sheetView zoomScale="80" zoomScaleNormal="80" workbookViewId="0">
      <pane xSplit="1" ySplit="2" topLeftCell="B76" activePane="bottomRight" state="frozen"/>
      <selection pane="topRight" activeCell="B105" sqref="B105"/>
      <selection pane="bottomLeft" activeCell="B105" sqref="B105"/>
      <selection pane="bottomRight" activeCell="F105" sqref="F105:G107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  <col min="14" max="14" width="12.81640625" bestFit="1" customWidth="1"/>
    <col min="19" max="19" width="12.81640625" bestFit="1" customWidth="1"/>
  </cols>
  <sheetData>
    <row r="1" spans="1:9" ht="33.75" customHeight="1" x14ac:dyDescent="0.35">
      <c r="B1" s="17" t="s">
        <v>26</v>
      </c>
      <c r="C1" s="18"/>
      <c r="D1" s="17" t="s">
        <v>27</v>
      </c>
      <c r="E1" s="18"/>
      <c r="F1" s="17" t="s">
        <v>28</v>
      </c>
      <c r="G1" s="18"/>
      <c r="H1" s="17" t="s">
        <v>29</v>
      </c>
      <c r="I1" s="18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19" ht="15.5" x14ac:dyDescent="0.3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19" ht="15.5" x14ac:dyDescent="0.3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19" ht="15.5" x14ac:dyDescent="0.3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19" ht="15.5" x14ac:dyDescent="0.3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19" ht="15.5" x14ac:dyDescent="0.3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19" ht="15.5" x14ac:dyDescent="0.3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19" ht="15.5" x14ac:dyDescent="0.3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  <c r="L87" s="14"/>
      <c r="M87" s="14"/>
      <c r="N87" s="14"/>
      <c r="O87" s="14"/>
      <c r="R87" s="14"/>
      <c r="S87" s="14"/>
    </row>
    <row r="88" spans="1:19" ht="15.5" x14ac:dyDescent="0.3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  <c r="L88" s="14"/>
      <c r="M88" s="14"/>
      <c r="N88" s="14"/>
      <c r="O88" s="14"/>
      <c r="R88" s="14"/>
      <c r="S88" s="14"/>
    </row>
    <row r="89" spans="1:19" ht="15.5" x14ac:dyDescent="0.3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  <c r="L89" s="14"/>
      <c r="M89" s="14"/>
      <c r="N89" s="14"/>
      <c r="O89" s="14"/>
      <c r="R89" s="14"/>
      <c r="S89" s="14"/>
    </row>
    <row r="90" spans="1:19" ht="15.5" x14ac:dyDescent="0.3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  <c r="L90" s="14"/>
      <c r="M90" s="14"/>
      <c r="N90" s="14"/>
      <c r="O90" s="14"/>
      <c r="R90" s="14"/>
      <c r="S90" s="14"/>
    </row>
    <row r="91" spans="1:19" ht="15.5" x14ac:dyDescent="0.3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  <c r="L91" s="14"/>
      <c r="M91" s="14"/>
      <c r="N91" s="14"/>
      <c r="O91" s="14"/>
      <c r="R91" s="14"/>
      <c r="S91" s="14"/>
    </row>
    <row r="92" spans="1:19" ht="15.5" x14ac:dyDescent="0.3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  <c r="L92" s="14"/>
      <c r="M92" s="14"/>
      <c r="N92" s="14"/>
      <c r="O92" s="14"/>
      <c r="R92" s="14"/>
      <c r="S92" s="14"/>
    </row>
    <row r="93" spans="1:19" ht="15.5" x14ac:dyDescent="0.3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  <c r="L93" s="14"/>
      <c r="M93" s="14"/>
      <c r="N93" s="14"/>
      <c r="O93" s="14"/>
      <c r="R93" s="14"/>
      <c r="S93" s="14"/>
    </row>
    <row r="94" spans="1:19" ht="15.5" x14ac:dyDescent="0.3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  <c r="L94" s="14"/>
      <c r="M94" s="14"/>
      <c r="N94" s="14"/>
      <c r="O94" s="14"/>
      <c r="R94" s="14"/>
      <c r="S94" s="14"/>
    </row>
    <row r="95" spans="1:19" ht="15.5" x14ac:dyDescent="0.3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  <c r="L95" s="14"/>
      <c r="M95" s="14"/>
      <c r="N95" s="14"/>
      <c r="O95" s="14"/>
      <c r="R95" s="14"/>
      <c r="S95" s="14"/>
    </row>
    <row r="96" spans="1:19" ht="15.5" x14ac:dyDescent="0.3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  <c r="L96" s="14"/>
      <c r="M96" s="14"/>
      <c r="N96" s="14"/>
      <c r="O96" s="14"/>
      <c r="R96" s="14"/>
      <c r="S96" s="14"/>
    </row>
    <row r="97" spans="1:19" ht="15.5" x14ac:dyDescent="0.3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  <c r="L97" s="14"/>
      <c r="M97" s="14"/>
      <c r="N97" s="14"/>
      <c r="O97" s="14"/>
      <c r="R97" s="14"/>
      <c r="S97" s="14"/>
    </row>
    <row r="98" spans="1:19" ht="15.5" x14ac:dyDescent="0.35">
      <c r="A98" s="4">
        <v>45657</v>
      </c>
      <c r="B98" s="5">
        <v>185026343</v>
      </c>
      <c r="C98" s="5">
        <v>8733149123399.5498</v>
      </c>
      <c r="D98" s="5">
        <v>227358537</v>
      </c>
      <c r="E98" s="5">
        <v>5307806086579.6797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  <c r="L98" s="14"/>
      <c r="M98" s="14"/>
      <c r="N98" s="14"/>
      <c r="O98" s="14"/>
      <c r="R98" s="14"/>
      <c r="S98" s="14"/>
    </row>
    <row r="99" spans="1:19" ht="15.5" x14ac:dyDescent="0.35">
      <c r="A99" s="2">
        <v>45688</v>
      </c>
      <c r="B99" s="3">
        <v>160425942</v>
      </c>
      <c r="C99" s="3">
        <v>7298300627890.75</v>
      </c>
      <c r="D99" s="3">
        <v>194530674</v>
      </c>
      <c r="E99" s="3">
        <v>4511834361192.5898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  <c r="L99" s="14"/>
      <c r="M99" s="14"/>
      <c r="N99" s="14"/>
      <c r="O99" s="14"/>
      <c r="R99" s="14"/>
      <c r="S99" s="14"/>
    </row>
    <row r="100" spans="1:19" ht="15.5" x14ac:dyDescent="0.35">
      <c r="A100" s="4">
        <v>45716</v>
      </c>
      <c r="B100" s="5">
        <v>166044559</v>
      </c>
      <c r="C100" s="5">
        <v>7799821545292.1025</v>
      </c>
      <c r="D100" s="5">
        <v>177207867</v>
      </c>
      <c r="E100" s="5">
        <v>4237004048009.8906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  <c r="L100" s="14"/>
      <c r="M100" s="14"/>
      <c r="N100" s="14"/>
      <c r="O100" s="14"/>
      <c r="R100" s="14"/>
      <c r="S100" s="14"/>
    </row>
    <row r="101" spans="1:19" ht="15.5" x14ac:dyDescent="0.35">
      <c r="A101" s="2">
        <v>45747</v>
      </c>
      <c r="B101" s="3">
        <v>184296888</v>
      </c>
      <c r="C101" s="3">
        <v>8789630004848.2002</v>
      </c>
      <c r="D101" s="3">
        <v>188660121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  <c r="L101" s="14"/>
      <c r="M101" s="14"/>
      <c r="N101" s="14"/>
      <c r="O101" s="14"/>
      <c r="R101" s="14"/>
      <c r="S101" s="14"/>
    </row>
    <row r="102" spans="1:19" ht="15.5" x14ac:dyDescent="0.35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38495540.654113904</v>
      </c>
      <c r="G102" s="5">
        <v>551222096965.72717</v>
      </c>
      <c r="H102" s="5">
        <v>363541762</v>
      </c>
      <c r="I102" s="5">
        <v>132286005067.4299</v>
      </c>
      <c r="L102" s="14"/>
      <c r="M102" s="14"/>
      <c r="N102" s="14"/>
      <c r="O102" s="14"/>
      <c r="R102" s="14"/>
      <c r="S102" s="14"/>
    </row>
    <row r="103" spans="1:19" ht="15.5" x14ac:dyDescent="0.3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3">
        <v>38277026.841172367</v>
      </c>
      <c r="G103" s="3">
        <v>625198279938.64697</v>
      </c>
      <c r="H103" s="3">
        <v>353929194</v>
      </c>
      <c r="I103" s="3">
        <v>132928339818.37015</v>
      </c>
      <c r="L103" s="14"/>
      <c r="M103" s="14"/>
      <c r="N103" s="14"/>
      <c r="O103" s="14"/>
      <c r="R103" s="14"/>
      <c r="S103" s="14"/>
    </row>
    <row r="104" spans="1:19" ht="15.5" x14ac:dyDescent="0.3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34142511.504713722</v>
      </c>
      <c r="G104" s="5">
        <v>587738195313.45715</v>
      </c>
      <c r="H104" s="5">
        <v>361558565</v>
      </c>
      <c r="I104" s="5">
        <v>141965833350.86011</v>
      </c>
      <c r="L104" s="14"/>
      <c r="M104" s="14"/>
      <c r="N104" s="14"/>
      <c r="O104" s="14"/>
      <c r="R104" s="14"/>
      <c r="S104" s="14"/>
    </row>
    <row r="105" spans="1:19" ht="15.5" x14ac:dyDescent="0.35">
      <c r="A105" s="2">
        <v>45869</v>
      </c>
      <c r="B105" s="3">
        <v>175447969</v>
      </c>
      <c r="C105" s="3">
        <v>9089180600805.957</v>
      </c>
      <c r="D105" s="3">
        <v>187715148</v>
      </c>
      <c r="E105" s="3">
        <v>4961018287317.0195</v>
      </c>
      <c r="F105" s="3">
        <v>37080169.410022058</v>
      </c>
      <c r="G105" s="3">
        <v>609574488230.99304</v>
      </c>
      <c r="H105" s="3">
        <v>349679159</v>
      </c>
      <c r="I105" s="3">
        <v>150543718073.84991</v>
      </c>
      <c r="L105" s="14"/>
      <c r="M105" s="14"/>
      <c r="N105" s="14"/>
      <c r="O105" s="14"/>
      <c r="R105" s="14"/>
      <c r="S105" s="14"/>
    </row>
    <row r="106" spans="1:19" ht="15.5" x14ac:dyDescent="0.35">
      <c r="A106" s="4">
        <v>45900</v>
      </c>
      <c r="B106" s="5">
        <v>180406141</v>
      </c>
      <c r="C106" s="5">
        <v>9441542855436.4219</v>
      </c>
      <c r="D106" s="5">
        <v>178041940</v>
      </c>
      <c r="E106" s="5">
        <v>4654633859813.8398</v>
      </c>
      <c r="F106" s="5">
        <v>44332906.101984106</v>
      </c>
      <c r="G106" s="5">
        <v>732409443316.21082</v>
      </c>
      <c r="H106" s="5">
        <v>351203901</v>
      </c>
      <c r="I106" s="5">
        <v>151786452386.06</v>
      </c>
      <c r="L106" s="14"/>
      <c r="M106" s="14"/>
      <c r="N106" s="14"/>
      <c r="O106" s="14"/>
      <c r="R106" s="14"/>
      <c r="S106" s="14"/>
    </row>
    <row r="107" spans="1:19" ht="15.5" x14ac:dyDescent="0.35">
      <c r="A107" s="2">
        <v>45930</v>
      </c>
      <c r="B107" s="3">
        <v>175395847</v>
      </c>
      <c r="C107" s="3">
        <v>8930795788337.1777</v>
      </c>
      <c r="D107" s="3">
        <v>168204419</v>
      </c>
      <c r="E107" s="3">
        <v>4397490032094.9004</v>
      </c>
      <c r="F107" s="3">
        <v>39225353.487993829</v>
      </c>
      <c r="G107" s="3">
        <v>627176815056.30811</v>
      </c>
      <c r="H107" s="3">
        <v>388384527</v>
      </c>
      <c r="I107" s="3">
        <v>173148893314.02014</v>
      </c>
      <c r="L107" s="14"/>
      <c r="M107" s="14"/>
      <c r="N107" s="14"/>
      <c r="O107" s="14"/>
      <c r="R107" s="14"/>
      <c r="S107" s="14"/>
    </row>
    <row r="110" spans="1:19" x14ac:dyDescent="0.35">
      <c r="B110" s="16"/>
      <c r="C110" s="16"/>
      <c r="D110" s="16"/>
      <c r="E110" s="16"/>
      <c r="F110" s="16"/>
      <c r="G110" s="16"/>
    </row>
    <row r="111" spans="1:19" x14ac:dyDescent="0.35">
      <c r="B111" s="16"/>
      <c r="C111" s="14"/>
      <c r="E111" s="14"/>
      <c r="F111" s="14"/>
    </row>
    <row r="112" spans="1:19" x14ac:dyDescent="0.35">
      <c r="C112" s="14"/>
      <c r="E112" s="14"/>
      <c r="F112" s="14"/>
    </row>
    <row r="113" spans="3:6" x14ac:dyDescent="0.35">
      <c r="C113" s="14"/>
      <c r="E113" s="14"/>
      <c r="F113" s="14"/>
    </row>
    <row r="114" spans="3:6" x14ac:dyDescent="0.35">
      <c r="C114" s="14"/>
      <c r="E114" s="14"/>
      <c r="F114" s="14"/>
    </row>
    <row r="115" spans="3:6" x14ac:dyDescent="0.35">
      <c r="C115" s="14"/>
      <c r="E115" s="14"/>
      <c r="F115" s="14"/>
    </row>
    <row r="116" spans="3:6" x14ac:dyDescent="0.35">
      <c r="C116" s="14"/>
      <c r="E116" s="14"/>
      <c r="F116" s="14"/>
    </row>
    <row r="117" spans="3:6" x14ac:dyDescent="0.35">
      <c r="C117" s="14"/>
      <c r="E117" s="14"/>
      <c r="F117" s="14"/>
    </row>
    <row r="118" spans="3:6" x14ac:dyDescent="0.35">
      <c r="C118" s="14"/>
      <c r="E118" s="14"/>
      <c r="F118" s="14"/>
    </row>
    <row r="119" spans="3:6" x14ac:dyDescent="0.35">
      <c r="C119" s="14"/>
      <c r="E119" s="14"/>
      <c r="F119" s="14"/>
    </row>
    <row r="120" spans="3:6" x14ac:dyDescent="0.35">
      <c r="C120" s="14"/>
      <c r="E120" s="14"/>
      <c r="F120" s="14"/>
    </row>
    <row r="121" spans="3:6" x14ac:dyDescent="0.35">
      <c r="C121" s="14"/>
      <c r="E121" s="14"/>
      <c r="F121" s="14"/>
    </row>
    <row r="122" spans="3:6" x14ac:dyDescent="0.35">
      <c r="C122" s="14"/>
      <c r="E122" s="14"/>
      <c r="F122" s="14"/>
    </row>
    <row r="123" spans="3:6" x14ac:dyDescent="0.35">
      <c r="C123" s="14"/>
      <c r="E123" s="14"/>
      <c r="F123" s="14"/>
    </row>
    <row r="124" spans="3:6" x14ac:dyDescent="0.35">
      <c r="C124" s="14"/>
      <c r="E124" s="14"/>
      <c r="F124" s="14"/>
    </row>
    <row r="125" spans="3:6" x14ac:dyDescent="0.35">
      <c r="C125" s="14"/>
      <c r="E125" s="14"/>
      <c r="F125" s="14"/>
    </row>
    <row r="126" spans="3:6" x14ac:dyDescent="0.35">
      <c r="C126" s="14"/>
      <c r="E126" s="14"/>
      <c r="F126" s="14"/>
    </row>
    <row r="127" spans="3:6" x14ac:dyDescent="0.35">
      <c r="C127" s="14"/>
      <c r="E127" s="14"/>
      <c r="F127" s="14"/>
    </row>
    <row r="128" spans="3:6" x14ac:dyDescent="0.35">
      <c r="C128" s="14"/>
      <c r="E128" s="14"/>
      <c r="F128" s="14"/>
    </row>
    <row r="129" spans="3:6" x14ac:dyDescent="0.35">
      <c r="C129" s="14"/>
      <c r="E129" s="14"/>
      <c r="F129" s="14"/>
    </row>
    <row r="130" spans="3:6" x14ac:dyDescent="0.35">
      <c r="E130" s="14"/>
      <c r="F130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workbookViewId="0">
      <selection activeCell="B27" sqref="B27"/>
    </sheetView>
  </sheetViews>
  <sheetFormatPr baseColWidth="10" defaultColWidth="11.453125" defaultRowHeight="14.5" x14ac:dyDescent="0.35"/>
  <cols>
    <col min="1" max="1" width="9.7265625" bestFit="1" customWidth="1"/>
    <col min="2" max="2" width="17" bestFit="1" customWidth="1"/>
    <col min="3" max="3" width="20.453125" bestFit="1" customWidth="1"/>
    <col min="4" max="4" width="17" bestFit="1" customWidth="1"/>
    <col min="5" max="5" width="20.453125" bestFit="1" customWidth="1"/>
    <col min="8" max="8" width="16.1796875" bestFit="1" customWidth="1"/>
  </cols>
  <sheetData>
    <row r="1" spans="1:11" ht="15.75" customHeight="1" x14ac:dyDescent="0.35">
      <c r="A1" s="43" t="s">
        <v>7</v>
      </c>
      <c r="B1" s="44" t="s">
        <v>26</v>
      </c>
      <c r="C1" s="45"/>
      <c r="D1" s="45"/>
      <c r="E1" s="46"/>
    </row>
    <row r="2" spans="1:11" ht="15.5" x14ac:dyDescent="0.35">
      <c r="A2" s="43"/>
      <c r="B2" s="17" t="s">
        <v>30</v>
      </c>
      <c r="C2" s="18"/>
      <c r="D2" s="17" t="s">
        <v>31</v>
      </c>
      <c r="E2" s="18"/>
    </row>
    <row r="3" spans="1:11" ht="15.5" x14ac:dyDescent="0.35">
      <c r="A3" s="18"/>
      <c r="B3" s="1" t="s">
        <v>8</v>
      </c>
      <c r="C3" s="1" t="s">
        <v>9</v>
      </c>
      <c r="D3" s="1" t="s">
        <v>8</v>
      </c>
      <c r="E3" s="1" t="s">
        <v>9</v>
      </c>
      <c r="H3" s="14"/>
      <c r="I3" s="14"/>
      <c r="J3" s="14"/>
      <c r="K3" s="14"/>
    </row>
    <row r="4" spans="1:11" ht="15.5" x14ac:dyDescent="0.3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5" x14ac:dyDescent="0.3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5" x14ac:dyDescent="0.3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5" x14ac:dyDescent="0.3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5" x14ac:dyDescent="0.3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5" x14ac:dyDescent="0.3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5" x14ac:dyDescent="0.3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5" x14ac:dyDescent="0.3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5" x14ac:dyDescent="0.3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5" x14ac:dyDescent="0.3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5" x14ac:dyDescent="0.3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5" x14ac:dyDescent="0.3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5" x14ac:dyDescent="0.3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5" x14ac:dyDescent="0.3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5" x14ac:dyDescent="0.3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5" x14ac:dyDescent="0.3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5" x14ac:dyDescent="0.3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5" x14ac:dyDescent="0.3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5" x14ac:dyDescent="0.3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5" x14ac:dyDescent="0.35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5" x14ac:dyDescent="0.35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x14ac:dyDescent="0.35">
      <c r="J25" s="14"/>
      <c r="K25" s="14"/>
    </row>
    <row r="26" spans="1:11" x14ac:dyDescent="0.35">
      <c r="J26" s="14"/>
      <c r="K26" s="14"/>
    </row>
    <row r="27" spans="1:11" x14ac:dyDescent="0.35">
      <c r="J27" s="14"/>
      <c r="K27" s="14"/>
    </row>
    <row r="28" spans="1:11" x14ac:dyDescent="0.35">
      <c r="J28" s="14"/>
      <c r="K28" s="14"/>
    </row>
    <row r="29" spans="1:11" x14ac:dyDescent="0.35">
      <c r="J29" s="14"/>
      <c r="K29" s="14"/>
    </row>
    <row r="30" spans="1:11" x14ac:dyDescent="0.35">
      <c r="J30" s="14"/>
      <c r="K30" s="14"/>
    </row>
    <row r="31" spans="1:11" x14ac:dyDescent="0.35">
      <c r="J31" s="14"/>
      <c r="K31" s="14"/>
    </row>
  </sheetData>
  <mergeCells count="4">
    <mergeCell ref="A1:A3"/>
    <mergeCell ref="B1:E1"/>
    <mergeCell ref="B2:C2"/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workbookViewId="0">
      <selection activeCell="D25" sqref="D25"/>
    </sheetView>
  </sheetViews>
  <sheetFormatPr baseColWidth="10" defaultColWidth="11.453125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4" bestFit="1" customWidth="1"/>
    <col min="5" max="5" width="20.453125" bestFit="1" customWidth="1"/>
    <col min="6" max="6" width="12.7265625" bestFit="1" customWidth="1"/>
    <col min="7" max="7" width="21" customWidth="1"/>
    <col min="8" max="8" width="15.81640625" customWidth="1"/>
    <col min="9" max="9" width="20.453125" bestFit="1" customWidth="1"/>
    <col min="12" max="12" width="16.1796875" bestFit="1" customWidth="1"/>
    <col min="15" max="15" width="17.1796875" bestFit="1" customWidth="1"/>
  </cols>
  <sheetData>
    <row r="1" spans="1:16" ht="15.5" x14ac:dyDescent="0.35">
      <c r="B1" s="17" t="s">
        <v>32</v>
      </c>
      <c r="C1" s="18"/>
      <c r="D1" s="17" t="s">
        <v>33</v>
      </c>
      <c r="E1" s="18" t="s">
        <v>34</v>
      </c>
      <c r="F1" s="17" t="s">
        <v>35</v>
      </c>
      <c r="G1" s="18" t="s">
        <v>36</v>
      </c>
      <c r="H1" s="17" t="s">
        <v>37</v>
      </c>
      <c r="I1" s="18" t="s">
        <v>38</v>
      </c>
    </row>
    <row r="2" spans="1:16" ht="15.5" x14ac:dyDescent="0.35">
      <c r="A2" s="1" t="s">
        <v>7</v>
      </c>
      <c r="B2" s="1" t="s">
        <v>8</v>
      </c>
      <c r="C2" s="1" t="s">
        <v>39</v>
      </c>
      <c r="D2" s="1" t="s">
        <v>8</v>
      </c>
      <c r="E2" s="1" t="s">
        <v>39</v>
      </c>
      <c r="F2" s="1" t="s">
        <v>8</v>
      </c>
      <c r="G2" s="1" t="s">
        <v>39</v>
      </c>
      <c r="H2" s="1" t="s">
        <v>8</v>
      </c>
      <c r="I2" s="1" t="s">
        <v>39</v>
      </c>
    </row>
    <row r="3" spans="1:16" ht="15.5" x14ac:dyDescent="0.3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5" x14ac:dyDescent="0.3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5" x14ac:dyDescent="0.3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5" x14ac:dyDescent="0.3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5" x14ac:dyDescent="0.3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5" x14ac:dyDescent="0.3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5" x14ac:dyDescent="0.3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5" x14ac:dyDescent="0.3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5" x14ac:dyDescent="0.3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5" x14ac:dyDescent="0.3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5" x14ac:dyDescent="0.3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5" x14ac:dyDescent="0.3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5" x14ac:dyDescent="0.3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5" x14ac:dyDescent="0.3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5" x14ac:dyDescent="0.3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5" x14ac:dyDescent="0.3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5" x14ac:dyDescent="0.3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5" x14ac:dyDescent="0.3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5" x14ac:dyDescent="0.3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5" x14ac:dyDescent="0.3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5" x14ac:dyDescent="0.35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x14ac:dyDescent="0.35">
      <c r="E24" s="14"/>
      <c r="F24" s="14"/>
    </row>
    <row r="25" spans="1:16" x14ac:dyDescent="0.35">
      <c r="E25" s="14"/>
      <c r="F25" s="14"/>
    </row>
    <row r="26" spans="1:16" x14ac:dyDescent="0.35">
      <c r="E26" s="14"/>
      <c r="F26" s="14"/>
    </row>
    <row r="27" spans="1:16" x14ac:dyDescent="0.35">
      <c r="E27" s="14"/>
      <c r="F27" s="14"/>
    </row>
    <row r="28" spans="1:16" x14ac:dyDescent="0.35">
      <c r="E28" s="14"/>
      <c r="F28" s="14"/>
    </row>
    <row r="29" spans="1:16" x14ac:dyDescent="0.35">
      <c r="E29" s="14"/>
      <c r="F29" s="14"/>
    </row>
    <row r="30" spans="1:16" x14ac:dyDescent="0.35">
      <c r="E30" s="14"/>
      <c r="F30" s="14"/>
    </row>
    <row r="31" spans="1:16" x14ac:dyDescent="0.35">
      <c r="E31" s="14"/>
      <c r="F31" s="14"/>
    </row>
    <row r="32" spans="1:16" x14ac:dyDescent="0.35">
      <c r="E32" s="14"/>
      <c r="F32" s="14"/>
    </row>
    <row r="33" spans="5:6" x14ac:dyDescent="0.35">
      <c r="E33" s="14"/>
      <c r="F33" s="14"/>
    </row>
    <row r="34" spans="5:6" x14ac:dyDescent="0.35">
      <c r="E34" s="14"/>
      <c r="F34" s="14"/>
    </row>
    <row r="35" spans="5:6" x14ac:dyDescent="0.35">
      <c r="E35" s="14"/>
      <c r="F35" s="14"/>
    </row>
    <row r="36" spans="5:6" x14ac:dyDescent="0.35">
      <c r="E36" s="14"/>
      <c r="F36" s="14"/>
    </row>
    <row r="37" spans="5:6" x14ac:dyDescent="0.35">
      <c r="E37" s="14"/>
      <c r="F37" s="14"/>
    </row>
    <row r="38" spans="5:6" x14ac:dyDescent="0.35">
      <c r="E38" s="14"/>
      <c r="F38" s="14"/>
    </row>
    <row r="39" spans="5:6" x14ac:dyDescent="0.35">
      <c r="E39" s="14"/>
      <c r="F39" s="14"/>
    </row>
    <row r="40" spans="5:6" x14ac:dyDescent="0.35">
      <c r="E40" s="14"/>
      <c r="F40" s="14"/>
    </row>
    <row r="41" spans="5:6" x14ac:dyDescent="0.35">
      <c r="E41" s="14"/>
      <c r="F41" s="14"/>
    </row>
    <row r="42" spans="5:6" x14ac:dyDescent="0.3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J116"/>
  <sheetViews>
    <sheetView zoomScale="85" zoomScaleNormal="85" workbookViewId="0">
      <pane xSplit="1" ySplit="2" topLeftCell="X89" activePane="bottomRight" state="frozen"/>
      <selection pane="topRight" activeCell="B1" sqref="B1"/>
      <selection pane="bottomLeft" activeCell="A4" sqref="A4"/>
      <selection pane="bottomRight" activeCell="N107" sqref="N107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33" width="25.1796875" customWidth="1"/>
    <col min="34" max="35" width="20.7265625" customWidth="1"/>
    <col min="36" max="36" width="14.1796875" customWidth="1"/>
  </cols>
  <sheetData>
    <row r="1" spans="1:36" ht="48" customHeight="1" x14ac:dyDescent="0.35">
      <c r="B1" s="17" t="s">
        <v>40</v>
      </c>
      <c r="C1" s="18"/>
      <c r="D1" s="17" t="s">
        <v>41</v>
      </c>
      <c r="E1" s="18"/>
      <c r="F1" s="17" t="s">
        <v>42</v>
      </c>
      <c r="G1" s="18"/>
      <c r="H1" s="17" t="s">
        <v>43</v>
      </c>
      <c r="I1" s="18"/>
      <c r="J1" s="17" t="s">
        <v>44</v>
      </c>
      <c r="K1" s="18"/>
      <c r="L1" s="17" t="s">
        <v>45</v>
      </c>
      <c r="M1" s="18"/>
      <c r="N1" s="17" t="s">
        <v>46</v>
      </c>
      <c r="O1" s="18"/>
      <c r="P1" s="17" t="s">
        <v>47</v>
      </c>
      <c r="Q1" s="18"/>
      <c r="R1" s="17" t="s">
        <v>48</v>
      </c>
      <c r="S1" s="18"/>
      <c r="T1" s="17" t="s">
        <v>49</v>
      </c>
      <c r="U1" s="18"/>
      <c r="V1" s="17" t="s">
        <v>50</v>
      </c>
      <c r="W1" s="18"/>
      <c r="X1" s="17" t="s">
        <v>51</v>
      </c>
      <c r="Y1" s="18"/>
      <c r="Z1" s="17" t="s">
        <v>52</v>
      </c>
      <c r="AA1" s="18"/>
      <c r="AB1" s="17" t="s">
        <v>53</v>
      </c>
      <c r="AC1" s="18"/>
      <c r="AD1" s="17" t="s">
        <v>54</v>
      </c>
      <c r="AE1" s="18"/>
      <c r="AF1" s="17" t="s">
        <v>55</v>
      </c>
      <c r="AG1" s="18"/>
      <c r="AH1" s="17" t="s">
        <v>56</v>
      </c>
      <c r="AI1" s="19"/>
      <c r="AJ1" s="1" t="s">
        <v>57</v>
      </c>
    </row>
    <row r="2" spans="1:36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  <c r="AC2" s="1" t="s">
        <v>9</v>
      </c>
      <c r="AD2" s="1" t="s">
        <v>8</v>
      </c>
      <c r="AE2" s="1" t="s">
        <v>9</v>
      </c>
      <c r="AF2" s="1" t="s">
        <v>8</v>
      </c>
      <c r="AG2" s="1" t="s">
        <v>9</v>
      </c>
      <c r="AH2" s="1" t="s">
        <v>8</v>
      </c>
      <c r="AI2" s="1" t="s">
        <v>9</v>
      </c>
      <c r="AJ2" s="1" t="s">
        <v>8</v>
      </c>
    </row>
    <row r="3" spans="1:36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>
        <v>0</v>
      </c>
    </row>
    <row r="15" spans="1:36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v>366400</v>
      </c>
    </row>
    <row r="16" spans="1:36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366400</v>
      </c>
    </row>
    <row r="17" spans="1:36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v>366400</v>
      </c>
    </row>
    <row r="18" spans="1:36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>
        <v>366400</v>
      </c>
    </row>
    <row r="19" spans="1:36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v>366400</v>
      </c>
    </row>
    <row r="20" spans="1:36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>
        <v>366400</v>
      </c>
    </row>
    <row r="21" spans="1:36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v>366400</v>
      </c>
    </row>
    <row r="22" spans="1:36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366400</v>
      </c>
    </row>
    <row r="23" spans="1:36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366400</v>
      </c>
    </row>
    <row r="24" spans="1:36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>
        <v>366400</v>
      </c>
    </row>
    <row r="25" spans="1:36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366400</v>
      </c>
    </row>
    <row r="26" spans="1:36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>
        <v>366400</v>
      </c>
    </row>
    <row r="27" spans="1:36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f>+[2]MEP!L3</f>
        <v>0</v>
      </c>
      <c r="AC27" s="3">
        <f>+[2]MEP!M3</f>
        <v>0</v>
      </c>
      <c r="AD27" s="3">
        <f>+[2]MEP!N3</f>
        <v>0</v>
      </c>
      <c r="AE27" s="3">
        <f>+[2]MEP!O3</f>
        <v>0</v>
      </c>
      <c r="AF27" s="3">
        <f>+[2]MEP!P3</f>
        <v>0</v>
      </c>
      <c r="AG27" s="3">
        <f>+[2]MEP!Q3</f>
        <v>0</v>
      </c>
      <c r="AH27" s="3"/>
      <c r="AI27" s="3"/>
      <c r="AJ27" s="3">
        <v>834302</v>
      </c>
    </row>
    <row r="28" spans="1:36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f>+[2]MEP!L4</f>
        <v>0</v>
      </c>
      <c r="AC28" s="5">
        <f>+[2]MEP!M4</f>
        <v>0</v>
      </c>
      <c r="AD28" s="5">
        <f>+[2]MEP!N4</f>
        <v>0</v>
      </c>
      <c r="AE28" s="5">
        <f>+[2]MEP!O4</f>
        <v>0</v>
      </c>
      <c r="AF28" s="5">
        <f>+[2]MEP!P4</f>
        <v>0</v>
      </c>
      <c r="AG28" s="5">
        <f>+[2]MEP!Q4</f>
        <v>0</v>
      </c>
      <c r="AH28" s="5"/>
      <c r="AI28" s="5"/>
      <c r="AJ28" s="5">
        <v>834302</v>
      </c>
    </row>
    <row r="29" spans="1:36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f>+[2]MEP!L5</f>
        <v>0</v>
      </c>
      <c r="AC29" s="3">
        <f>+[2]MEP!M5</f>
        <v>0</v>
      </c>
      <c r="AD29" s="3">
        <f>+[2]MEP!N5</f>
        <v>0</v>
      </c>
      <c r="AE29" s="3">
        <f>+[2]MEP!O5</f>
        <v>0</v>
      </c>
      <c r="AF29" s="3">
        <f>+[2]MEP!P5</f>
        <v>0</v>
      </c>
      <c r="AG29" s="3">
        <f>+[2]MEP!Q5</f>
        <v>0</v>
      </c>
      <c r="AH29" s="3"/>
      <c r="AI29" s="3"/>
      <c r="AJ29" s="3">
        <v>834302</v>
      </c>
    </row>
    <row r="30" spans="1:36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f>+[2]MEP!L6</f>
        <v>0</v>
      </c>
      <c r="AC30" s="5">
        <f>+[2]MEP!M6</f>
        <v>0</v>
      </c>
      <c r="AD30" s="5">
        <f>+[2]MEP!N6</f>
        <v>0</v>
      </c>
      <c r="AE30" s="5">
        <f>+[2]MEP!O6</f>
        <v>0</v>
      </c>
      <c r="AF30" s="5">
        <f>+[2]MEP!P6</f>
        <v>0</v>
      </c>
      <c r="AG30" s="5">
        <f>+[2]MEP!Q6</f>
        <v>0</v>
      </c>
      <c r="AH30" s="5"/>
      <c r="AI30" s="5"/>
      <c r="AJ30" s="5">
        <v>834302</v>
      </c>
    </row>
    <row r="31" spans="1:36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f>+[2]MEP!L7</f>
        <v>0</v>
      </c>
      <c r="AC31" s="3">
        <f>+[2]MEP!M7</f>
        <v>0</v>
      </c>
      <c r="AD31" s="3">
        <f>+[2]MEP!N7</f>
        <v>0</v>
      </c>
      <c r="AE31" s="3">
        <f>+[2]MEP!O7</f>
        <v>0</v>
      </c>
      <c r="AF31" s="3">
        <f>+[2]MEP!P7</f>
        <v>0</v>
      </c>
      <c r="AG31" s="3">
        <f>+[2]MEP!Q7</f>
        <v>0</v>
      </c>
      <c r="AH31" s="3"/>
      <c r="AI31" s="3"/>
      <c r="AJ31" s="3">
        <v>834302</v>
      </c>
    </row>
    <row r="32" spans="1:36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f>+[2]MEP!L8</f>
        <v>4</v>
      </c>
      <c r="AC32" s="5">
        <f>+[2]MEP!M8</f>
        <v>425405966</v>
      </c>
      <c r="AD32" s="5">
        <f>+[2]MEP!N8</f>
        <v>0</v>
      </c>
      <c r="AE32" s="5">
        <f>+[2]MEP!O8</f>
        <v>0</v>
      </c>
      <c r="AF32" s="5">
        <f>+[2]MEP!P8</f>
        <v>0</v>
      </c>
      <c r="AG32" s="5">
        <f>+[2]MEP!Q8</f>
        <v>0</v>
      </c>
      <c r="AH32" s="5"/>
      <c r="AI32" s="5"/>
      <c r="AJ32" s="5">
        <v>834302</v>
      </c>
    </row>
    <row r="33" spans="1:36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f>+[2]MEP!L9</f>
        <v>0</v>
      </c>
      <c r="AC33" s="3">
        <f>+[2]MEP!M9</f>
        <v>0</v>
      </c>
      <c r="AD33" s="3">
        <f>+[2]MEP!N9</f>
        <v>0</v>
      </c>
      <c r="AE33" s="3">
        <f>+[2]MEP!O9</f>
        <v>0</v>
      </c>
      <c r="AF33" s="3">
        <f>+[2]MEP!P9</f>
        <v>0</v>
      </c>
      <c r="AG33" s="3">
        <f>+[2]MEP!Q9</f>
        <v>0</v>
      </c>
      <c r="AH33" s="3"/>
      <c r="AI33" s="3"/>
      <c r="AJ33" s="3">
        <v>834302</v>
      </c>
    </row>
    <row r="34" spans="1:36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f>+[2]MEP!L10</f>
        <v>0</v>
      </c>
      <c r="AC34" s="5">
        <f>+[2]MEP!M10</f>
        <v>0</v>
      </c>
      <c r="AD34" s="5">
        <f>+[2]MEP!N10</f>
        <v>0</v>
      </c>
      <c r="AE34" s="5">
        <f>+[2]MEP!O10</f>
        <v>0</v>
      </c>
      <c r="AF34" s="5">
        <f>+[2]MEP!P10</f>
        <v>1</v>
      </c>
      <c r="AG34" s="5">
        <f>+[2]MEP!Q10</f>
        <v>14067576</v>
      </c>
      <c r="AH34" s="5"/>
      <c r="AI34" s="5"/>
      <c r="AJ34" s="5">
        <v>834302</v>
      </c>
    </row>
    <row r="35" spans="1:36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f>+[2]MEP!L11</f>
        <v>1</v>
      </c>
      <c r="AC35" s="3">
        <f>+[2]MEP!M11</f>
        <v>60697062</v>
      </c>
      <c r="AD35" s="3">
        <f>+[2]MEP!N11</f>
        <v>0</v>
      </c>
      <c r="AE35" s="3">
        <f>+[2]MEP!O11</f>
        <v>0</v>
      </c>
      <c r="AF35" s="3">
        <f>+[2]MEP!P11</f>
        <v>0</v>
      </c>
      <c r="AG35" s="3">
        <f>+[2]MEP!Q11</f>
        <v>0</v>
      </c>
      <c r="AH35" s="3"/>
      <c r="AI35" s="3"/>
      <c r="AJ35" s="3">
        <v>834302</v>
      </c>
    </row>
    <row r="36" spans="1:36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f>+[2]MEP!L12</f>
        <v>0</v>
      </c>
      <c r="AC36" s="5">
        <f>+[2]MEP!M12</f>
        <v>0</v>
      </c>
      <c r="AD36" s="5">
        <f>+[2]MEP!N12</f>
        <v>0</v>
      </c>
      <c r="AE36" s="5">
        <f>+[2]MEP!O12</f>
        <v>0</v>
      </c>
      <c r="AF36" s="5">
        <f>+[2]MEP!P12</f>
        <v>0</v>
      </c>
      <c r="AG36" s="5">
        <f>+[2]MEP!Q12</f>
        <v>0</v>
      </c>
      <c r="AH36" s="5"/>
      <c r="AI36" s="5"/>
      <c r="AJ36" s="5">
        <v>834302</v>
      </c>
    </row>
    <row r="37" spans="1:36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f>+[2]MEP!L13</f>
        <v>0</v>
      </c>
      <c r="AC37" s="3">
        <f>+[2]MEP!M13</f>
        <v>0</v>
      </c>
      <c r="AD37" s="3">
        <f>+[2]MEP!N13</f>
        <v>0</v>
      </c>
      <c r="AE37" s="3">
        <f>+[2]MEP!O13</f>
        <v>0</v>
      </c>
      <c r="AF37" s="3">
        <f>+[2]MEP!P13</f>
        <v>0</v>
      </c>
      <c r="AG37" s="3">
        <f>+[2]MEP!Q13</f>
        <v>0</v>
      </c>
      <c r="AH37" s="3"/>
      <c r="AI37" s="3"/>
      <c r="AJ37" s="3">
        <v>834302</v>
      </c>
    </row>
    <row r="38" spans="1:36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f>+[2]MEP!L14</f>
        <v>4</v>
      </c>
      <c r="AC38" s="5">
        <f>+[2]MEP!M14</f>
        <v>425405966</v>
      </c>
      <c r="AD38" s="5">
        <f>+[2]MEP!N14</f>
        <v>0</v>
      </c>
      <c r="AE38" s="5">
        <f>+[2]MEP!O14</f>
        <v>0</v>
      </c>
      <c r="AF38" s="5">
        <f>+[2]MEP!P14</f>
        <v>0</v>
      </c>
      <c r="AG38" s="5">
        <f>+[2]MEP!Q14</f>
        <v>0</v>
      </c>
      <c r="AH38" s="5"/>
      <c r="AI38" s="5"/>
      <c r="AJ38" s="5">
        <v>834302</v>
      </c>
    </row>
    <row r="39" spans="1:36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f>+[2]MEP!L15</f>
        <v>1</v>
      </c>
      <c r="AC39" s="3">
        <f>+[2]MEP!M15</f>
        <v>9000000</v>
      </c>
      <c r="AD39" s="3">
        <f>+[2]MEP!N15</f>
        <v>0</v>
      </c>
      <c r="AE39" s="3">
        <f>+[2]MEP!O15</f>
        <v>0</v>
      </c>
      <c r="AF39" s="3">
        <f>+[2]MEP!P15</f>
        <v>0</v>
      </c>
      <c r="AG39" s="3">
        <f>+[2]MEP!Q15</f>
        <v>0</v>
      </c>
      <c r="AH39" s="3"/>
      <c r="AI39" s="3"/>
      <c r="AJ39" s="3">
        <v>833722</v>
      </c>
    </row>
    <row r="40" spans="1:36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f>+[2]MEP!L16</f>
        <v>0</v>
      </c>
      <c r="AC40" s="5">
        <f>+[2]MEP!M16</f>
        <v>0</v>
      </c>
      <c r="AD40" s="5">
        <f>+[2]MEP!N16</f>
        <v>0</v>
      </c>
      <c r="AE40" s="5">
        <f>+[2]MEP!O16</f>
        <v>0</v>
      </c>
      <c r="AF40" s="5">
        <f>+[2]MEP!P16</f>
        <v>0</v>
      </c>
      <c r="AG40" s="5">
        <f>+[2]MEP!Q16</f>
        <v>0</v>
      </c>
      <c r="AH40" s="5"/>
      <c r="AI40" s="5"/>
      <c r="AJ40" s="5">
        <v>833722</v>
      </c>
    </row>
    <row r="41" spans="1:36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f>+[2]MEP!L17</f>
        <v>4</v>
      </c>
      <c r="AC41" s="3">
        <f>+[2]MEP!M17</f>
        <v>121394124</v>
      </c>
      <c r="AD41" s="3">
        <f>+[2]MEP!N17</f>
        <v>0</v>
      </c>
      <c r="AE41" s="3">
        <f>+[2]MEP!O17</f>
        <v>0</v>
      </c>
      <c r="AF41" s="3">
        <f>+[2]MEP!P17</f>
        <v>0</v>
      </c>
      <c r="AG41" s="3">
        <f>+[2]MEP!Q17</f>
        <v>0</v>
      </c>
      <c r="AH41" s="3"/>
      <c r="AI41" s="3"/>
      <c r="AJ41" s="3">
        <v>833722</v>
      </c>
    </row>
    <row r="42" spans="1:36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f>+[2]MEP!L18</f>
        <v>0</v>
      </c>
      <c r="AC42" s="5">
        <f>+[2]MEP!M18</f>
        <v>0</v>
      </c>
      <c r="AD42" s="5">
        <f>+[2]MEP!N18</f>
        <v>0</v>
      </c>
      <c r="AE42" s="5">
        <f>+[2]MEP!O18</f>
        <v>0</v>
      </c>
      <c r="AF42" s="5">
        <f>+[2]MEP!P18</f>
        <v>0</v>
      </c>
      <c r="AG42" s="5">
        <f>+[2]MEP!Q18</f>
        <v>0</v>
      </c>
      <c r="AH42" s="5"/>
      <c r="AI42" s="5"/>
      <c r="AJ42" s="5">
        <v>833722</v>
      </c>
    </row>
    <row r="43" spans="1:36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f>+[2]MEP!L19</f>
        <v>0</v>
      </c>
      <c r="AC43" s="3">
        <f>+[2]MEP!M19</f>
        <v>0</v>
      </c>
      <c r="AD43" s="3">
        <f>+[2]MEP!N19</f>
        <v>0</v>
      </c>
      <c r="AE43" s="3">
        <f>+[2]MEP!O19</f>
        <v>0</v>
      </c>
      <c r="AF43" s="3">
        <f>+[2]MEP!P19</f>
        <v>0</v>
      </c>
      <c r="AG43" s="3">
        <f>+[2]MEP!Q19</f>
        <v>0</v>
      </c>
      <c r="AH43" s="3"/>
      <c r="AI43" s="3"/>
      <c r="AJ43" s="3">
        <v>833722</v>
      </c>
    </row>
    <row r="44" spans="1:36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f>+[2]MEP!L20</f>
        <v>4</v>
      </c>
      <c r="AC44" s="5">
        <f>+[2]MEP!M20</f>
        <v>425405966</v>
      </c>
      <c r="AD44" s="5">
        <f>+[2]MEP!N20</f>
        <v>0</v>
      </c>
      <c r="AE44" s="5">
        <f>+[2]MEP!O20</f>
        <v>0</v>
      </c>
      <c r="AF44" s="5">
        <f>+[2]MEP!P20</f>
        <v>0</v>
      </c>
      <c r="AG44" s="5">
        <f>+[2]MEP!Q20</f>
        <v>0</v>
      </c>
      <c r="AH44" s="5"/>
      <c r="AI44" s="5"/>
      <c r="AJ44" s="5">
        <v>840492</v>
      </c>
    </row>
    <row r="45" spans="1:36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f>+[2]MEP!L21</f>
        <v>0</v>
      </c>
      <c r="AC45" s="3">
        <f>+[2]MEP!M21</f>
        <v>0</v>
      </c>
      <c r="AD45" s="3">
        <f>+[2]MEP!N21</f>
        <v>0</v>
      </c>
      <c r="AE45" s="3">
        <f>+[2]MEP!O21</f>
        <v>0</v>
      </c>
      <c r="AF45" s="3">
        <f>+[2]MEP!P21</f>
        <v>0</v>
      </c>
      <c r="AG45" s="3">
        <f>+[2]MEP!Q21</f>
        <v>0</v>
      </c>
      <c r="AH45" s="3"/>
      <c r="AI45" s="3"/>
      <c r="AJ45" s="3">
        <v>839587</v>
      </c>
    </row>
    <row r="46" spans="1:36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f>+[2]MEP!L22</f>
        <v>0</v>
      </c>
      <c r="AC46" s="5">
        <f>+[2]MEP!M22</f>
        <v>0</v>
      </c>
      <c r="AD46" s="5">
        <f>+[2]MEP!N22</f>
        <v>0</v>
      </c>
      <c r="AE46" s="5">
        <f>+[2]MEP!O22</f>
        <v>0</v>
      </c>
      <c r="AF46" s="5">
        <f>+[2]MEP!P22</f>
        <v>0</v>
      </c>
      <c r="AG46" s="5">
        <f>+[2]MEP!Q22</f>
        <v>0</v>
      </c>
      <c r="AH46" s="5"/>
      <c r="AI46" s="5"/>
      <c r="AJ46" s="5">
        <v>845825</v>
      </c>
    </row>
    <row r="47" spans="1:36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f>+[2]MEP!L23</f>
        <v>4</v>
      </c>
      <c r="AC47" s="3">
        <f>+[2]MEP!M23</f>
        <v>121394124</v>
      </c>
      <c r="AD47" s="3">
        <f>+[2]MEP!N23</f>
        <v>0</v>
      </c>
      <c r="AE47" s="3">
        <f>+[2]MEP!O23</f>
        <v>0</v>
      </c>
      <c r="AF47" s="3">
        <f>+[2]MEP!P23</f>
        <v>0</v>
      </c>
      <c r="AG47" s="3">
        <f>+[2]MEP!Q23</f>
        <v>0</v>
      </c>
      <c r="AH47" s="3"/>
      <c r="AI47" s="3"/>
      <c r="AJ47" s="3">
        <v>851741</v>
      </c>
    </row>
    <row r="48" spans="1:36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f>+[2]MEP!L24</f>
        <v>0</v>
      </c>
      <c r="AC48" s="5">
        <f>+[2]MEP!M24</f>
        <v>0</v>
      </c>
      <c r="AD48" s="5">
        <f>+[2]MEP!N24</f>
        <v>0</v>
      </c>
      <c r="AE48" s="5">
        <f>+[2]MEP!O24</f>
        <v>0</v>
      </c>
      <c r="AF48" s="5">
        <f>+[2]MEP!P24</f>
        <v>0</v>
      </c>
      <c r="AG48" s="5">
        <f>+[2]MEP!Q24</f>
        <v>0</v>
      </c>
      <c r="AH48" s="5"/>
      <c r="AI48" s="5"/>
      <c r="AJ48" s="5">
        <v>856721</v>
      </c>
    </row>
    <row r="49" spans="1:36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f>+[2]MEP!L25</f>
        <v>0</v>
      </c>
      <c r="AC49" s="3">
        <f>+[2]MEP!M25</f>
        <v>0</v>
      </c>
      <c r="AD49" s="3">
        <f>+[2]MEP!N25</f>
        <v>0</v>
      </c>
      <c r="AE49" s="3">
        <f>+[2]MEP!O25</f>
        <v>0</v>
      </c>
      <c r="AF49" s="3">
        <f>+[2]MEP!P25</f>
        <v>0</v>
      </c>
      <c r="AG49" s="3">
        <f>+[2]MEP!Q25</f>
        <v>0</v>
      </c>
      <c r="AH49" s="3"/>
      <c r="AI49" s="3"/>
      <c r="AJ49" s="3">
        <v>858511</v>
      </c>
    </row>
    <row r="50" spans="1:36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f>+[2]MEP!L26</f>
        <v>4</v>
      </c>
      <c r="AC50" s="5">
        <f>+[2]MEP!M26</f>
        <v>425405966</v>
      </c>
      <c r="AD50" s="5">
        <f>+[2]MEP!N26</f>
        <v>0</v>
      </c>
      <c r="AE50" s="5">
        <f>+[2]MEP!O26</f>
        <v>0</v>
      </c>
      <c r="AF50" s="5">
        <f>+[2]MEP!P26</f>
        <v>0</v>
      </c>
      <c r="AG50" s="5">
        <f>+[2]MEP!Q26</f>
        <v>0</v>
      </c>
      <c r="AH50" s="5"/>
      <c r="AI50" s="5"/>
      <c r="AJ50" s="5">
        <v>866636</v>
      </c>
    </row>
    <row r="51" spans="1:36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f>+[2]MEP!L27</f>
        <v>0</v>
      </c>
      <c r="AC51" s="3">
        <f>+[2]MEP!M27</f>
        <v>0</v>
      </c>
      <c r="AD51" s="3">
        <f>+[2]MEP!N27</f>
        <v>0</v>
      </c>
      <c r="AE51" s="3">
        <f>+[2]MEP!O27</f>
        <v>0</v>
      </c>
      <c r="AF51" s="3">
        <f>+[2]MEP!P27</f>
        <v>0</v>
      </c>
      <c r="AG51" s="3">
        <f>+[2]MEP!Q27</f>
        <v>0</v>
      </c>
      <c r="AH51" s="3"/>
      <c r="AI51" s="3"/>
      <c r="AJ51" s="3">
        <v>853950</v>
      </c>
    </row>
    <row r="52" spans="1:36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f>+[2]MEP!L28</f>
        <v>0</v>
      </c>
      <c r="AC52" s="5">
        <f>+[2]MEP!M28</f>
        <v>0</v>
      </c>
      <c r="AD52" s="5">
        <f>+[2]MEP!N28</f>
        <v>0</v>
      </c>
      <c r="AE52" s="5">
        <f>+[2]MEP!O28</f>
        <v>0</v>
      </c>
      <c r="AF52" s="5">
        <f>+[2]MEP!P28</f>
        <v>0</v>
      </c>
      <c r="AG52" s="5">
        <f>+[2]MEP!Q28</f>
        <v>0</v>
      </c>
      <c r="AH52" s="5"/>
      <c r="AI52" s="5"/>
      <c r="AJ52" s="5">
        <v>865489</v>
      </c>
    </row>
    <row r="53" spans="1:36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f>+[2]MEP!L29</f>
        <v>4</v>
      </c>
      <c r="AC53" s="3">
        <f>+[2]MEP!M29</f>
        <v>121394124</v>
      </c>
      <c r="AD53" s="3">
        <f>+[2]MEP!N29</f>
        <v>0</v>
      </c>
      <c r="AE53" s="3">
        <f>+[2]MEP!O29</f>
        <v>0</v>
      </c>
      <c r="AF53" s="3">
        <f>+[2]MEP!P29</f>
        <v>0</v>
      </c>
      <c r="AG53" s="3">
        <f>+[2]MEP!Q29</f>
        <v>0</v>
      </c>
      <c r="AH53" s="3"/>
      <c r="AI53" s="3"/>
      <c r="AJ53" s="3">
        <v>832226</v>
      </c>
    </row>
    <row r="54" spans="1:36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/>
      <c r="AA54" s="5"/>
      <c r="AB54" s="5">
        <f>+[2]MEP!L30</f>
        <v>0</v>
      </c>
      <c r="AC54" s="5">
        <f>+[2]MEP!M30</f>
        <v>0</v>
      </c>
      <c r="AD54" s="5">
        <f>+[2]MEP!N30</f>
        <v>0</v>
      </c>
      <c r="AE54" s="5">
        <f>+[2]MEP!O30</f>
        <v>0</v>
      </c>
      <c r="AF54" s="5">
        <f>+[2]MEP!P30</f>
        <v>0</v>
      </c>
      <c r="AG54" s="5">
        <f>+[2]MEP!Q30</f>
        <v>0</v>
      </c>
      <c r="AH54" s="5">
        <v>1093</v>
      </c>
      <c r="AI54" s="5">
        <v>795000430.13000011</v>
      </c>
      <c r="AJ54" s="5">
        <v>830713</v>
      </c>
    </row>
    <row r="55" spans="1:36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/>
      <c r="AA55" s="3"/>
      <c r="AB55" s="3">
        <f>+[2]MEP!L31</f>
        <v>0</v>
      </c>
      <c r="AC55" s="3">
        <f>+[2]MEP!M31</f>
        <v>0</v>
      </c>
      <c r="AD55" s="3">
        <f>+[2]MEP!N31</f>
        <v>0</v>
      </c>
      <c r="AE55" s="3">
        <f>+[2]MEP!O31</f>
        <v>0</v>
      </c>
      <c r="AF55" s="3">
        <f>+[2]MEP!P31</f>
        <v>0</v>
      </c>
      <c r="AG55" s="3">
        <f>+[2]MEP!Q31</f>
        <v>0</v>
      </c>
      <c r="AH55" s="3">
        <v>70847</v>
      </c>
      <c r="AI55" s="3">
        <v>64872791704.43</v>
      </c>
      <c r="AJ55" s="3">
        <v>828598</v>
      </c>
    </row>
    <row r="56" spans="1:36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/>
      <c r="AA56" s="5"/>
      <c r="AB56" s="5">
        <f>+[2]MEP!L32</f>
        <v>4</v>
      </c>
      <c r="AC56" s="5">
        <f>+[2]MEP!M32</f>
        <v>425405966</v>
      </c>
      <c r="AD56" s="5">
        <f>+[2]MEP!N32</f>
        <v>0</v>
      </c>
      <c r="AE56" s="5">
        <f>+[2]MEP!O32</f>
        <v>0</v>
      </c>
      <c r="AF56" s="5">
        <f>+[2]MEP!P32</f>
        <v>0</v>
      </c>
      <c r="AG56" s="5">
        <f>+[2]MEP!Q32</f>
        <v>0</v>
      </c>
      <c r="AH56" s="5">
        <v>70554</v>
      </c>
      <c r="AI56" s="5">
        <v>73387601261.000015</v>
      </c>
      <c r="AJ56" s="5">
        <v>823951</v>
      </c>
    </row>
    <row r="57" spans="1:36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/>
      <c r="AA57" s="3"/>
      <c r="AB57" s="3">
        <f>+[2]MEP!L33</f>
        <v>0</v>
      </c>
      <c r="AC57" s="3">
        <f>+[2]MEP!M33</f>
        <v>0</v>
      </c>
      <c r="AD57" s="3">
        <f>+[2]MEP!N33</f>
        <v>0</v>
      </c>
      <c r="AE57" s="3">
        <f>+[2]MEP!O33</f>
        <v>0</v>
      </c>
      <c r="AF57" s="3">
        <f>+[2]MEP!P33</f>
        <v>0</v>
      </c>
      <c r="AG57" s="3">
        <f>+[2]MEP!Q33</f>
        <v>0</v>
      </c>
      <c r="AH57" s="3">
        <v>69407</v>
      </c>
      <c r="AI57" s="3">
        <v>74072175916.329987</v>
      </c>
      <c r="AJ57" s="3">
        <v>824285</v>
      </c>
    </row>
    <row r="58" spans="1:36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/>
      <c r="AA58" s="5"/>
      <c r="AB58" s="5">
        <f>+[2]MEP!L34</f>
        <v>0</v>
      </c>
      <c r="AC58" s="5">
        <f>+[2]MEP!M34</f>
        <v>0</v>
      </c>
      <c r="AD58" s="5">
        <f>+[2]MEP!N34</f>
        <v>0</v>
      </c>
      <c r="AE58" s="5">
        <f>+[2]MEP!O34</f>
        <v>0</v>
      </c>
      <c r="AF58" s="5">
        <f>+[2]MEP!P34</f>
        <v>0</v>
      </c>
      <c r="AG58" s="5">
        <f>+[2]MEP!Q34</f>
        <v>0</v>
      </c>
      <c r="AH58" s="5">
        <v>71516</v>
      </c>
      <c r="AI58" s="5">
        <v>74932052509.710007</v>
      </c>
      <c r="AJ58" s="5">
        <v>828484</v>
      </c>
    </row>
    <row r="59" spans="1:36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/>
      <c r="AA59" s="3"/>
      <c r="AB59" s="3">
        <f>+[2]MEP!L35</f>
        <v>4</v>
      </c>
      <c r="AC59" s="3">
        <f>+[2]MEP!M35</f>
        <v>121394124</v>
      </c>
      <c r="AD59" s="3">
        <f>+[2]MEP!N35</f>
        <v>0</v>
      </c>
      <c r="AE59" s="3">
        <f>+[2]MEP!O35</f>
        <v>0</v>
      </c>
      <c r="AF59" s="3">
        <f>+[2]MEP!P35</f>
        <v>0</v>
      </c>
      <c r="AG59" s="3">
        <f>+[2]MEP!Q35</f>
        <v>0</v>
      </c>
      <c r="AH59" s="3">
        <v>69003</v>
      </c>
      <c r="AI59" s="3">
        <v>77979489879.380005</v>
      </c>
      <c r="AJ59" s="3">
        <v>823242</v>
      </c>
    </row>
    <row r="60" spans="1:36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/>
      <c r="AA60" s="5"/>
      <c r="AB60" s="5">
        <f>+[2]MEP!L36</f>
        <v>0</v>
      </c>
      <c r="AC60" s="5">
        <f>+[2]MEP!M36</f>
        <v>0</v>
      </c>
      <c r="AD60" s="5">
        <f>+[2]MEP!N36</f>
        <v>0</v>
      </c>
      <c r="AE60" s="5">
        <f>+[2]MEP!O36</f>
        <v>0</v>
      </c>
      <c r="AF60" s="5">
        <f>+[2]MEP!P36</f>
        <v>0</v>
      </c>
      <c r="AG60" s="5">
        <f>+[2]MEP!Q36</f>
        <v>0</v>
      </c>
      <c r="AH60" s="5">
        <v>75463</v>
      </c>
      <c r="AI60" s="5">
        <v>82078770770.490005</v>
      </c>
      <c r="AJ60" s="5">
        <v>827755</v>
      </c>
    </row>
    <row r="61" spans="1:36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/>
      <c r="AA61" s="3"/>
      <c r="AB61" s="3">
        <f>+[2]MEP!L37</f>
        <v>0</v>
      </c>
      <c r="AC61" s="3">
        <f>+[2]MEP!M37</f>
        <v>0</v>
      </c>
      <c r="AD61" s="3">
        <f>+[2]MEP!N37</f>
        <v>0</v>
      </c>
      <c r="AE61" s="3">
        <f>+[2]MEP!O37</f>
        <v>0</v>
      </c>
      <c r="AF61" s="3">
        <f>+[2]MEP!P37</f>
        <v>0</v>
      </c>
      <c r="AG61" s="3">
        <f>+[2]MEP!Q37</f>
        <v>0</v>
      </c>
      <c r="AH61" s="3">
        <v>74506</v>
      </c>
      <c r="AI61" s="3">
        <v>79992627376.279999</v>
      </c>
      <c r="AJ61" s="3">
        <v>828283</v>
      </c>
    </row>
    <row r="62" spans="1:36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/>
      <c r="AA62" s="5"/>
      <c r="AB62" s="5">
        <f>+[2]MEP!L38</f>
        <v>4</v>
      </c>
      <c r="AC62" s="5">
        <f>+[2]MEP!M38</f>
        <v>425405966</v>
      </c>
      <c r="AD62" s="5">
        <f>+[2]MEP!N38</f>
        <v>0</v>
      </c>
      <c r="AE62" s="5">
        <f>+[2]MEP!O38</f>
        <v>0</v>
      </c>
      <c r="AF62" s="5">
        <f>+[2]MEP!P38</f>
        <v>0</v>
      </c>
      <c r="AG62" s="5">
        <f>+[2]MEP!Q38</f>
        <v>0</v>
      </c>
      <c r="AH62" s="5">
        <v>77089</v>
      </c>
      <c r="AI62" s="5">
        <v>85530412205.470001</v>
      </c>
      <c r="AJ62" s="5">
        <v>844295</v>
      </c>
    </row>
    <row r="63" spans="1:36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/>
      <c r="AA63" s="3"/>
      <c r="AB63" s="3">
        <f>+[2]MEP!L39</f>
        <v>0</v>
      </c>
      <c r="AC63" s="3">
        <f>+[2]MEP!M39</f>
        <v>0</v>
      </c>
      <c r="AD63" s="3">
        <f>+[2]MEP!N39</f>
        <v>0</v>
      </c>
      <c r="AE63" s="3">
        <f>+[2]MEP!O39</f>
        <v>0</v>
      </c>
      <c r="AF63" s="3">
        <f>+[2]MEP!P39</f>
        <v>0</v>
      </c>
      <c r="AG63" s="3">
        <f>+[2]MEP!Q39</f>
        <v>0</v>
      </c>
      <c r="AH63" s="3">
        <v>82935</v>
      </c>
      <c r="AI63" s="3">
        <v>95836101978.929932</v>
      </c>
      <c r="AJ63" s="3">
        <v>4692635</v>
      </c>
    </row>
    <row r="64" spans="1:36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/>
      <c r="AA64" s="5"/>
      <c r="AB64" s="5">
        <f>+[2]MEP!L40</f>
        <v>1</v>
      </c>
      <c r="AC64" s="5">
        <f>+[2]MEP!M40</f>
        <v>1000000</v>
      </c>
      <c r="AD64" s="5">
        <f>+[2]MEP!N40</f>
        <v>0</v>
      </c>
      <c r="AE64" s="5">
        <f>+[2]MEP!O40</f>
        <v>0</v>
      </c>
      <c r="AF64" s="5">
        <f>+[2]MEP!P40</f>
        <v>0</v>
      </c>
      <c r="AG64" s="5">
        <f>+[2]MEP!Q40</f>
        <v>0</v>
      </c>
      <c r="AH64" s="5">
        <v>52809</v>
      </c>
      <c r="AI64" s="5">
        <v>59939698656.180008</v>
      </c>
      <c r="AJ64" s="5">
        <v>4779227</v>
      </c>
    </row>
    <row r="65" spans="1:36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/>
      <c r="AA65" s="3"/>
      <c r="AB65" s="3">
        <f>+[2]MEP!L41</f>
        <v>4</v>
      </c>
      <c r="AC65" s="3">
        <f>+[2]MEP!M41</f>
        <v>121697062</v>
      </c>
      <c r="AD65" s="3">
        <f>+[2]MEP!N41</f>
        <v>0</v>
      </c>
      <c r="AE65" s="3">
        <f>+[2]MEP!O41</f>
        <v>0</v>
      </c>
      <c r="AF65" s="3">
        <f>+[2]MEP!P41</f>
        <v>0</v>
      </c>
      <c r="AG65" s="3">
        <f>+[2]MEP!Q41</f>
        <v>0</v>
      </c>
      <c r="AH65" s="3">
        <v>85301</v>
      </c>
      <c r="AI65" s="3">
        <v>92774101196.250015</v>
      </c>
      <c r="AJ65" s="3">
        <v>4844712</v>
      </c>
    </row>
    <row r="66" spans="1:36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/>
      <c r="AA66" s="5"/>
      <c r="AB66" s="5">
        <f>+[2]MEP!L42</f>
        <v>0</v>
      </c>
      <c r="AC66" s="5">
        <f>+[2]MEP!M42</f>
        <v>0</v>
      </c>
      <c r="AD66" s="5">
        <f>+[2]MEP!N42</f>
        <v>0</v>
      </c>
      <c r="AE66" s="5">
        <f>+[2]MEP!O42</f>
        <v>0</v>
      </c>
      <c r="AF66" s="5">
        <f>+[2]MEP!P42</f>
        <v>0</v>
      </c>
      <c r="AG66" s="5">
        <f>+[2]MEP!Q42</f>
        <v>0</v>
      </c>
      <c r="AH66" s="5">
        <v>82351</v>
      </c>
      <c r="AI66" s="5">
        <v>99279220000.169998</v>
      </c>
      <c r="AJ66" s="5">
        <v>4909679</v>
      </c>
    </row>
    <row r="67" spans="1:36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/>
      <c r="AA67" s="3"/>
      <c r="AB67" s="3">
        <f>+[2]MEP!L43</f>
        <v>0</v>
      </c>
      <c r="AC67" s="3">
        <f>+[2]MEP!M43</f>
        <v>0</v>
      </c>
      <c r="AD67" s="3">
        <f>+[2]MEP!N43</f>
        <v>0</v>
      </c>
      <c r="AE67" s="3">
        <f>+[2]MEP!O43</f>
        <v>0</v>
      </c>
      <c r="AF67" s="3">
        <f>+[2]MEP!P43</f>
        <v>0</v>
      </c>
      <c r="AG67" s="3">
        <f>+[2]MEP!Q43</f>
        <v>0</v>
      </c>
      <c r="AH67" s="3">
        <v>87749</v>
      </c>
      <c r="AI67" s="3">
        <v>114251199234.41003</v>
      </c>
      <c r="AJ67" s="3">
        <v>4973222</v>
      </c>
    </row>
    <row r="68" spans="1:36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/>
      <c r="AA68" s="5"/>
      <c r="AB68" s="5">
        <f>+[2]MEP!L44</f>
        <v>6</v>
      </c>
      <c r="AC68" s="5">
        <f>+[2]MEP!M44</f>
        <v>501456933</v>
      </c>
      <c r="AD68" s="5">
        <f>+[2]MEP!N44</f>
        <v>0</v>
      </c>
      <c r="AE68" s="5">
        <f>+[2]MEP!O44</f>
        <v>0</v>
      </c>
      <c r="AF68" s="5">
        <f>+[2]MEP!P44</f>
        <v>0</v>
      </c>
      <c r="AG68" s="5">
        <f>+[2]MEP!Q44</f>
        <v>0</v>
      </c>
      <c r="AH68" s="5">
        <v>71176</v>
      </c>
      <c r="AI68" s="5">
        <v>111742926735.68997</v>
      </c>
      <c r="AJ68" s="5">
        <v>5044592</v>
      </c>
    </row>
    <row r="69" spans="1:36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/>
      <c r="AA69" s="3"/>
      <c r="AB69" s="3">
        <f>+[2]MEP!L45</f>
        <v>0</v>
      </c>
      <c r="AC69" s="3">
        <f>+[2]MEP!M45</f>
        <v>0</v>
      </c>
      <c r="AD69" s="3">
        <f>+[2]MEP!N45</f>
        <v>0</v>
      </c>
      <c r="AE69" s="3">
        <f>+[2]MEP!O45</f>
        <v>0</v>
      </c>
      <c r="AF69" s="3">
        <f>+[2]MEP!P45</f>
        <v>0</v>
      </c>
      <c r="AG69" s="3">
        <f>+[2]MEP!Q45</f>
        <v>0</v>
      </c>
      <c r="AH69" s="3">
        <v>81244</v>
      </c>
      <c r="AI69" s="3">
        <v>132508580247.01997</v>
      </c>
      <c r="AJ69" s="3">
        <v>5099324</v>
      </c>
    </row>
    <row r="70" spans="1:36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/>
      <c r="AA70" s="5"/>
      <c r="AB70" s="5">
        <f>+[2]MEP!L46</f>
        <v>0</v>
      </c>
      <c r="AC70" s="5">
        <f>+[2]MEP!M46</f>
        <v>0</v>
      </c>
      <c r="AD70" s="5">
        <f>+[2]MEP!N46</f>
        <v>0</v>
      </c>
      <c r="AE70" s="5">
        <f>+[2]MEP!O46</f>
        <v>0</v>
      </c>
      <c r="AF70" s="5">
        <f>+[2]MEP!P46</f>
        <v>0</v>
      </c>
      <c r="AG70" s="5">
        <f>+[2]MEP!Q46</f>
        <v>0</v>
      </c>
      <c r="AH70" s="5">
        <v>100754</v>
      </c>
      <c r="AI70" s="5">
        <v>174951213817.49997</v>
      </c>
      <c r="AJ70" s="5">
        <v>5140466</v>
      </c>
    </row>
    <row r="71" spans="1:36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/>
      <c r="AA71" s="3"/>
      <c r="AB71" s="3">
        <f>+[2]MEP!L47</f>
        <v>4</v>
      </c>
      <c r="AC71" s="3">
        <f>+[2]MEP!M47</f>
        <v>121394124</v>
      </c>
      <c r="AD71" s="3">
        <f>+[2]MEP!N47</f>
        <v>0</v>
      </c>
      <c r="AE71" s="3">
        <f>+[2]MEP!O47</f>
        <v>0</v>
      </c>
      <c r="AF71" s="3">
        <f>+[2]MEP!P47</f>
        <v>0</v>
      </c>
      <c r="AG71" s="3">
        <f>+[2]MEP!Q47</f>
        <v>0</v>
      </c>
      <c r="AH71" s="3">
        <v>82893</v>
      </c>
      <c r="AI71" s="3">
        <v>158521530463.29999</v>
      </c>
      <c r="AJ71" s="3">
        <v>5184748</v>
      </c>
    </row>
    <row r="72" spans="1:36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/>
      <c r="AA72" s="5"/>
      <c r="AB72" s="5">
        <f>+[2]MEP!L48</f>
        <v>0</v>
      </c>
      <c r="AC72" s="5">
        <f>+[2]MEP!M48</f>
        <v>0</v>
      </c>
      <c r="AD72" s="5">
        <f>+[2]MEP!N48</f>
        <v>0</v>
      </c>
      <c r="AE72" s="5">
        <f>+[2]MEP!O48</f>
        <v>0</v>
      </c>
      <c r="AF72" s="5">
        <f>+[2]MEP!P48</f>
        <v>0</v>
      </c>
      <c r="AG72" s="5">
        <f>+[2]MEP!Q48</f>
        <v>0</v>
      </c>
      <c r="AH72" s="5">
        <v>94692</v>
      </c>
      <c r="AI72" s="5">
        <v>163262882969.19998</v>
      </c>
      <c r="AJ72" s="5">
        <v>5206687</v>
      </c>
    </row>
    <row r="73" spans="1:36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/>
      <c r="AA73" s="3"/>
      <c r="AB73" s="3">
        <f>+[2]MEP!L49</f>
        <v>0</v>
      </c>
      <c r="AC73" s="3">
        <f>+[2]MEP!M49</f>
        <v>0</v>
      </c>
      <c r="AD73" s="3">
        <f>+[2]MEP!N49</f>
        <v>0</v>
      </c>
      <c r="AE73" s="3">
        <f>+[2]MEP!O49</f>
        <v>0</v>
      </c>
      <c r="AF73" s="3">
        <f>+[2]MEP!P49</f>
        <v>0</v>
      </c>
      <c r="AG73" s="3">
        <f>+[2]MEP!Q49</f>
        <v>0</v>
      </c>
      <c r="AH73" s="3">
        <v>93326</v>
      </c>
      <c r="AI73" s="3">
        <v>171527496594.66</v>
      </c>
      <c r="AJ73" s="3">
        <v>5224510</v>
      </c>
    </row>
    <row r="74" spans="1:36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/>
      <c r="AA74" s="5"/>
      <c r="AB74" s="5">
        <f>+[2]MEP!L50</f>
        <v>4</v>
      </c>
      <c r="AC74" s="5">
        <f>+[2]MEP!M50</f>
        <v>425405966</v>
      </c>
      <c r="AD74" s="5">
        <f>+[2]MEP!N50</f>
        <v>0</v>
      </c>
      <c r="AE74" s="5">
        <f>+[2]MEP!O50</f>
        <v>0</v>
      </c>
      <c r="AF74" s="5">
        <f>+[2]MEP!P50</f>
        <v>0</v>
      </c>
      <c r="AG74" s="5">
        <f>+[2]MEP!Q50</f>
        <v>0</v>
      </c>
      <c r="AH74" s="5">
        <v>102954</v>
      </c>
      <c r="AI74" s="5">
        <v>195394684385.86996</v>
      </c>
      <c r="AJ74" s="5">
        <v>5254689</v>
      </c>
    </row>
    <row r="75" spans="1:36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/>
      <c r="AA75" s="3"/>
      <c r="AB75" s="3">
        <f>+[2]MEP!L51</f>
        <v>0</v>
      </c>
      <c r="AC75" s="3">
        <f>+[2]MEP!M51</f>
        <v>0</v>
      </c>
      <c r="AD75" s="3">
        <f>+[2]MEP!N51</f>
        <v>0</v>
      </c>
      <c r="AE75" s="3">
        <f>+[2]MEP!O51</f>
        <v>0</v>
      </c>
      <c r="AF75" s="3">
        <f>+[2]MEP!P51</f>
        <v>0</v>
      </c>
      <c r="AG75" s="3">
        <f>+[2]MEP!Q51</f>
        <v>0</v>
      </c>
      <c r="AH75" s="3">
        <v>106538</v>
      </c>
      <c r="AI75" s="3">
        <v>213015600605.01996</v>
      </c>
      <c r="AJ75" s="3">
        <v>5284598</v>
      </c>
    </row>
    <row r="76" spans="1:36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/>
      <c r="AA76" s="5"/>
      <c r="AB76" s="5">
        <f>+[2]MEP!L52</f>
        <v>0</v>
      </c>
      <c r="AC76" s="5">
        <f>+[2]MEP!M52</f>
        <v>0</v>
      </c>
      <c r="AD76" s="5">
        <f>+[2]MEP!N52</f>
        <v>0</v>
      </c>
      <c r="AE76" s="5">
        <f>+[2]MEP!O52</f>
        <v>0</v>
      </c>
      <c r="AF76" s="5">
        <f>+[2]MEP!P52</f>
        <v>0</v>
      </c>
      <c r="AG76" s="5">
        <f>+[2]MEP!Q52</f>
        <v>0</v>
      </c>
      <c r="AH76" s="5">
        <v>95286</v>
      </c>
      <c r="AI76" s="5">
        <v>183935399297.04001</v>
      </c>
      <c r="AJ76" s="5">
        <v>5307598</v>
      </c>
    </row>
    <row r="77" spans="1:36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/>
      <c r="AA77" s="3"/>
      <c r="AB77" s="3">
        <f>+[2]MEP!L53</f>
        <v>4</v>
      </c>
      <c r="AC77" s="3">
        <f>+[2]MEP!M53</f>
        <v>121394124</v>
      </c>
      <c r="AD77" s="3">
        <f>+[2]MEP!N53</f>
        <v>0</v>
      </c>
      <c r="AE77" s="3">
        <f>+[2]MEP!O53</f>
        <v>0</v>
      </c>
      <c r="AF77" s="3">
        <f>+[2]MEP!P53</f>
        <v>10</v>
      </c>
      <c r="AG77" s="3">
        <f>+[2]MEP!Q53</f>
        <v>6095318586</v>
      </c>
      <c r="AH77" s="3">
        <v>125650</v>
      </c>
      <c r="AI77" s="3">
        <v>248245142215.90009</v>
      </c>
      <c r="AJ77" s="3">
        <v>5334922</v>
      </c>
    </row>
    <row r="78" spans="1:36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/>
      <c r="AA78" s="5"/>
      <c r="AB78" s="5">
        <f>+[2]MEP!L54</f>
        <v>0</v>
      </c>
      <c r="AC78" s="5">
        <f>+[2]MEP!M54</f>
        <v>0</v>
      </c>
      <c r="AD78" s="5">
        <f>+[2]MEP!N54</f>
        <v>0</v>
      </c>
      <c r="AE78" s="5">
        <f>+[2]MEP!O54</f>
        <v>0</v>
      </c>
      <c r="AF78" s="5">
        <f>+[2]MEP!P54</f>
        <v>7</v>
      </c>
      <c r="AG78" s="5">
        <f>+[2]MEP!Q54</f>
        <v>1989987848</v>
      </c>
      <c r="AH78" s="5">
        <v>138717</v>
      </c>
      <c r="AI78" s="5">
        <v>270362398945.69995</v>
      </c>
      <c r="AJ78" s="5">
        <v>5310414</v>
      </c>
    </row>
    <row r="79" spans="1:36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/>
      <c r="AA79" s="3"/>
      <c r="AB79" s="3">
        <f>+[2]MEP!L55</f>
        <v>0</v>
      </c>
      <c r="AC79" s="3">
        <f>+[2]MEP!M55</f>
        <v>0</v>
      </c>
      <c r="AD79" s="3">
        <f>+[2]MEP!N55</f>
        <v>0</v>
      </c>
      <c r="AE79" s="3">
        <f>+[2]MEP!O55</f>
        <v>0</v>
      </c>
      <c r="AF79" s="3">
        <f>+[2]MEP!P55</f>
        <v>9</v>
      </c>
      <c r="AG79" s="3">
        <f>+[2]MEP!Q55</f>
        <v>938451682</v>
      </c>
      <c r="AH79" s="3">
        <v>99122</v>
      </c>
      <c r="AI79" s="3">
        <v>288930693819.10004</v>
      </c>
      <c r="AJ79" s="3">
        <v>5356047</v>
      </c>
    </row>
    <row r="80" spans="1:36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/>
      <c r="AA80" s="5"/>
      <c r="AB80" s="5">
        <f>+[2]MEP!L56</f>
        <v>4</v>
      </c>
      <c r="AC80" s="5">
        <f>+[2]MEP!M56</f>
        <v>425405966</v>
      </c>
      <c r="AD80" s="5">
        <f>+[2]MEP!N56</f>
        <v>0</v>
      </c>
      <c r="AE80" s="5">
        <f>+[2]MEP!O56</f>
        <v>0</v>
      </c>
      <c r="AF80" s="5">
        <f>+[2]MEP!P56</f>
        <v>9</v>
      </c>
      <c r="AG80" s="5">
        <f>+[2]MEP!Q56</f>
        <v>18031870904.779999</v>
      </c>
      <c r="AH80" s="5">
        <v>94439</v>
      </c>
      <c r="AI80" s="5">
        <v>305459535416.75012</v>
      </c>
      <c r="AJ80" s="5">
        <v>5348370</v>
      </c>
    </row>
    <row r="81" spans="1:36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/>
      <c r="AA81" s="3"/>
      <c r="AB81" s="3">
        <f>+[2]MEP!L57</f>
        <v>0</v>
      </c>
      <c r="AC81" s="3">
        <f>+[2]MEP!M57</f>
        <v>0</v>
      </c>
      <c r="AD81" s="3">
        <f>+[2]MEP!N57</f>
        <v>0</v>
      </c>
      <c r="AE81" s="3">
        <f>+[2]MEP!O57</f>
        <v>0</v>
      </c>
      <c r="AF81" s="3">
        <f>+[2]MEP!P57</f>
        <v>9</v>
      </c>
      <c r="AG81" s="3">
        <f>+[2]MEP!Q57</f>
        <v>24025256296</v>
      </c>
      <c r="AH81" s="3">
        <v>99978</v>
      </c>
      <c r="AI81" s="3">
        <v>318273806819.97003</v>
      </c>
      <c r="AJ81" s="3">
        <v>5380961</v>
      </c>
    </row>
    <row r="82" spans="1:36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/>
      <c r="AA82" s="5"/>
      <c r="AB82" s="5">
        <f>+[2]MEP!L58</f>
        <v>0</v>
      </c>
      <c r="AC82" s="5">
        <f>+[2]MEP!M58</f>
        <v>0</v>
      </c>
      <c r="AD82" s="5">
        <f>+[2]MEP!N58</f>
        <v>2</v>
      </c>
      <c r="AE82" s="5">
        <f>+[2]MEP!O58</f>
        <v>857472</v>
      </c>
      <c r="AF82" s="5">
        <f>+[2]MEP!P58</f>
        <v>26</v>
      </c>
      <c r="AG82" s="5">
        <f>+[2]MEP!Q58</f>
        <v>10875281264</v>
      </c>
      <c r="AH82" s="5">
        <v>99803</v>
      </c>
      <c r="AI82" s="5">
        <v>334643276657.02002</v>
      </c>
      <c r="AJ82" s="5">
        <v>5392595</v>
      </c>
    </row>
    <row r="83" spans="1:36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/>
      <c r="AA83" s="3"/>
      <c r="AB83" s="3">
        <f>+[2]MEP!L59</f>
        <v>3</v>
      </c>
      <c r="AC83" s="3">
        <f>+[2]MEP!M59</f>
        <v>60697062</v>
      </c>
      <c r="AD83" s="3">
        <f>+[2]MEP!N59</f>
        <v>0</v>
      </c>
      <c r="AE83" s="3">
        <f>+[2]MEP!O59</f>
        <v>0</v>
      </c>
      <c r="AF83" s="3">
        <f>+[2]MEP!P59</f>
        <v>4</v>
      </c>
      <c r="AG83" s="3">
        <f>+[2]MEP!Q59</f>
        <v>17113199</v>
      </c>
      <c r="AH83" s="3">
        <v>103917</v>
      </c>
      <c r="AI83" s="3">
        <v>364875624193.84003</v>
      </c>
      <c r="AJ83" s="3">
        <v>5548490</v>
      </c>
    </row>
    <row r="84" spans="1:36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/>
      <c r="AA84" s="5"/>
      <c r="AB84" s="5">
        <f>+[2]MEP!L60</f>
        <v>1</v>
      </c>
      <c r="AC84" s="5">
        <f>+[2]MEP!M60</f>
        <v>60697062</v>
      </c>
      <c r="AD84" s="5">
        <f>+[2]MEP!N60</f>
        <v>0</v>
      </c>
      <c r="AE84" s="5">
        <f>+[2]MEP!O60</f>
        <v>0</v>
      </c>
      <c r="AF84" s="5">
        <f>+[2]MEP!P60</f>
        <v>3</v>
      </c>
      <c r="AG84" s="5">
        <f>+[2]MEP!Q60</f>
        <v>13303113</v>
      </c>
      <c r="AH84" s="5">
        <v>115606</v>
      </c>
      <c r="AI84" s="5">
        <v>532088032616.5</v>
      </c>
      <c r="AJ84" s="5">
        <v>5597311</v>
      </c>
    </row>
    <row r="85" spans="1:36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/>
      <c r="AA85" s="3"/>
      <c r="AB85" s="3">
        <f>+[2]MEP!L61</f>
        <v>0</v>
      </c>
      <c r="AC85" s="3">
        <f>+[2]MEP!M61</f>
        <v>0</v>
      </c>
      <c r="AD85" s="3">
        <f>+[2]MEP!N61</f>
        <v>0</v>
      </c>
      <c r="AE85" s="3">
        <f>+[2]MEP!O61</f>
        <v>0</v>
      </c>
      <c r="AF85" s="3">
        <f>+[2]MEP!P61</f>
        <v>11</v>
      </c>
      <c r="AG85" s="3">
        <f>+[2]MEP!Q61</f>
        <v>1243680173</v>
      </c>
      <c r="AH85" s="3">
        <v>109561</v>
      </c>
      <c r="AI85" s="3">
        <v>434999927812.68005</v>
      </c>
      <c r="AJ85" s="3">
        <v>5648476</v>
      </c>
    </row>
    <row r="86" spans="1:36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/>
      <c r="AA86" s="5"/>
      <c r="AB86" s="5">
        <f>+[2]MEP!L62</f>
        <v>4</v>
      </c>
      <c r="AC86" s="5">
        <f>+[2]MEP!M62</f>
        <v>425405966</v>
      </c>
      <c r="AD86" s="5">
        <f>+[2]MEP!N62</f>
        <v>0</v>
      </c>
      <c r="AE86" s="5">
        <f>+[2]MEP!O62</f>
        <v>0</v>
      </c>
      <c r="AF86" s="5">
        <f>+[2]MEP!P62</f>
        <v>4</v>
      </c>
      <c r="AG86" s="5">
        <f>+[2]MEP!Q62</f>
        <v>17837870</v>
      </c>
      <c r="AH86" s="5">
        <v>134845</v>
      </c>
      <c r="AI86" s="5">
        <v>546037858178.69</v>
      </c>
      <c r="AJ86" s="5">
        <v>5692064</v>
      </c>
    </row>
    <row r="87" spans="1:36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/>
      <c r="AA87" s="3"/>
      <c r="AB87" s="3">
        <f>+[2]MEP!L63</f>
        <v>0</v>
      </c>
      <c r="AC87" s="3">
        <f>+[2]MEP!M63</f>
        <v>0</v>
      </c>
      <c r="AD87" s="3">
        <f>+[2]MEP!N63</f>
        <v>0</v>
      </c>
      <c r="AE87" s="3">
        <f>+[2]MEP!O63</f>
        <v>0</v>
      </c>
      <c r="AF87" s="3">
        <f>+[2]MEP!P63</f>
        <v>10</v>
      </c>
      <c r="AG87" s="3">
        <f>+[2]MEP!Q63</f>
        <v>5013178071</v>
      </c>
      <c r="AH87" s="3">
        <v>124876</v>
      </c>
      <c r="AI87" s="3">
        <v>550511180089.85999</v>
      </c>
      <c r="AJ87" s="3">
        <v>5756507</v>
      </c>
    </row>
    <row r="88" spans="1:36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/>
      <c r="AA88" s="5"/>
      <c r="AB88" s="5">
        <f>+[2]MEP!L64</f>
        <v>0</v>
      </c>
      <c r="AC88" s="5">
        <f>+[2]MEP!M64</f>
        <v>0</v>
      </c>
      <c r="AD88" s="5">
        <f>+[2]MEP!N64</f>
        <v>0</v>
      </c>
      <c r="AE88" s="5">
        <f>+[2]MEP!O64</f>
        <v>0</v>
      </c>
      <c r="AF88" s="5">
        <f>+[2]MEP!P64</f>
        <v>9</v>
      </c>
      <c r="AG88" s="5">
        <f>+[2]MEP!Q64</f>
        <v>1381869224</v>
      </c>
      <c r="AH88" s="5">
        <v>143333</v>
      </c>
      <c r="AI88" s="5">
        <v>665730819256.67004</v>
      </c>
      <c r="AJ88" s="5">
        <v>5795508</v>
      </c>
    </row>
    <row r="89" spans="1:36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/>
      <c r="AA89" s="3"/>
      <c r="AB89" s="3">
        <f>+[2]MEP!L65</f>
        <v>4</v>
      </c>
      <c r="AC89" s="3">
        <f>+[2]MEP!M65</f>
        <v>121394124</v>
      </c>
      <c r="AD89" s="3">
        <f>+[2]MEP!N65</f>
        <v>0</v>
      </c>
      <c r="AE89" s="3">
        <f>+[2]MEP!O65</f>
        <v>0</v>
      </c>
      <c r="AF89" s="3">
        <f>+[2]MEP!P65</f>
        <v>5</v>
      </c>
      <c r="AG89" s="3">
        <f>+[2]MEP!Q65</f>
        <v>19289164</v>
      </c>
      <c r="AH89" s="3">
        <v>169252</v>
      </c>
      <c r="AI89" s="3">
        <v>823711175431.88</v>
      </c>
      <c r="AJ89" s="3">
        <v>5859808</v>
      </c>
    </row>
    <row r="90" spans="1:36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/>
      <c r="AA90" s="5"/>
      <c r="AB90" s="5">
        <f>+[2]MEP!L66</f>
        <v>0</v>
      </c>
      <c r="AC90" s="5">
        <f>+[2]MEP!M66</f>
        <v>0</v>
      </c>
      <c r="AD90" s="5">
        <f>+[2]MEP!N66</f>
        <v>0</v>
      </c>
      <c r="AE90" s="5">
        <f>+[2]MEP!O66</f>
        <v>0</v>
      </c>
      <c r="AF90" s="5">
        <f>+[2]MEP!P66</f>
        <v>4</v>
      </c>
      <c r="AG90" s="5">
        <f>+[2]MEP!Q66</f>
        <v>17029835</v>
      </c>
      <c r="AH90" s="5">
        <v>161626</v>
      </c>
      <c r="AI90" s="5">
        <v>827116823144.40002</v>
      </c>
      <c r="AJ90" s="5">
        <v>5872920</v>
      </c>
    </row>
    <row r="91" spans="1:36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/>
      <c r="AA91" s="3"/>
      <c r="AB91" s="3">
        <f>+[2]MEP!L67</f>
        <v>0</v>
      </c>
      <c r="AC91" s="3">
        <f>+[2]MEP!M67</f>
        <v>0</v>
      </c>
      <c r="AD91" s="3">
        <f>+[2]MEP!N67</f>
        <v>0</v>
      </c>
      <c r="AE91" s="3">
        <f>+[2]MEP!O67</f>
        <v>0</v>
      </c>
      <c r="AF91" s="3">
        <f>+[2]MEP!P67</f>
        <v>7</v>
      </c>
      <c r="AG91" s="3">
        <f>+[2]MEP!Q67</f>
        <v>671024501</v>
      </c>
      <c r="AH91" s="3">
        <v>124618</v>
      </c>
      <c r="AI91" s="3">
        <v>917556574198</v>
      </c>
      <c r="AJ91" s="3">
        <v>5967793</v>
      </c>
    </row>
    <row r="92" spans="1:36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/>
      <c r="AA92" s="5"/>
      <c r="AB92" s="5">
        <f>+[2]MEP!L68</f>
        <v>7</v>
      </c>
      <c r="AC92" s="5">
        <f>+[2]MEP!M68</f>
        <v>1407869150</v>
      </c>
      <c r="AD92" s="5">
        <f>+[2]MEP!N68</f>
        <v>0</v>
      </c>
      <c r="AE92" s="5">
        <f>+[2]MEP!O68</f>
        <v>0</v>
      </c>
      <c r="AF92" s="5">
        <f>+[2]MEP!P68</f>
        <v>7</v>
      </c>
      <c r="AG92" s="5">
        <f>+[2]MEP!Q68</f>
        <v>620540345</v>
      </c>
      <c r="AH92" s="5">
        <v>111953</v>
      </c>
      <c r="AI92" s="5">
        <v>1004101393957.0601</v>
      </c>
      <c r="AJ92" s="5">
        <v>6004497</v>
      </c>
    </row>
    <row r="93" spans="1:36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/>
      <c r="AA93" s="3"/>
      <c r="AB93" s="3">
        <f>+[2]MEP!L69</f>
        <v>0</v>
      </c>
      <c r="AC93" s="3">
        <f>+[2]MEP!M69</f>
        <v>0</v>
      </c>
      <c r="AD93" s="3">
        <f>+[2]MEP!N69</f>
        <v>0</v>
      </c>
      <c r="AE93" s="3">
        <f>+[2]MEP!O69</f>
        <v>0</v>
      </c>
      <c r="AF93" s="3">
        <f>+[2]MEP!P69</f>
        <v>4</v>
      </c>
      <c r="AG93" s="3">
        <f>+[2]MEP!Q69</f>
        <v>17190957</v>
      </c>
      <c r="AH93" s="3">
        <v>101355</v>
      </c>
      <c r="AI93" s="3">
        <v>934364934615.43994</v>
      </c>
      <c r="AJ93" s="3">
        <v>6040120</v>
      </c>
    </row>
    <row r="94" spans="1:36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/>
      <c r="AA94" s="5"/>
      <c r="AB94" s="5">
        <f>+[2]MEP!L70</f>
        <v>0</v>
      </c>
      <c r="AC94" s="5">
        <f>+[2]MEP!M70</f>
        <v>0</v>
      </c>
      <c r="AD94" s="5">
        <f>+[2]MEP!N70</f>
        <v>0</v>
      </c>
      <c r="AE94" s="5">
        <f>+[2]MEP!O70</f>
        <v>0</v>
      </c>
      <c r="AF94" s="5">
        <f>+[2]MEP!P70</f>
        <v>8</v>
      </c>
      <c r="AG94" s="5">
        <f>+[2]MEP!Q70</f>
        <v>653604278</v>
      </c>
      <c r="AH94" s="5">
        <v>103948</v>
      </c>
      <c r="AI94" s="5">
        <v>1168151396582.1299</v>
      </c>
      <c r="AJ94" s="5">
        <v>6083325</v>
      </c>
    </row>
    <row r="95" spans="1:36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/>
      <c r="AA95" s="3"/>
      <c r="AB95" s="3">
        <f>+[2]MEP!L71</f>
        <v>4</v>
      </c>
      <c r="AC95" s="3">
        <f>+[2]MEP!M71</f>
        <v>121394124</v>
      </c>
      <c r="AD95" s="3">
        <f>+[2]MEP!N71</f>
        <v>0</v>
      </c>
      <c r="AE95" s="3">
        <f>+[2]MEP!O71</f>
        <v>0</v>
      </c>
      <c r="AF95" s="3">
        <f>+[2]MEP!P71</f>
        <v>4</v>
      </c>
      <c r="AG95" s="3">
        <f>+[2]MEP!Q71</f>
        <v>15920978</v>
      </c>
      <c r="AH95" s="3">
        <v>108957</v>
      </c>
      <c r="AI95" s="3">
        <v>1050725945453.38</v>
      </c>
      <c r="AJ95" s="3">
        <v>6127431</v>
      </c>
    </row>
    <row r="96" spans="1:36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/>
      <c r="AA96" s="5"/>
      <c r="AB96" s="5">
        <f>+[2]MEP!L72</f>
        <v>0</v>
      </c>
      <c r="AC96" s="5">
        <f>+[2]MEP!M72</f>
        <v>0</v>
      </c>
      <c r="AD96" s="5">
        <f>+[2]MEP!N72</f>
        <v>0</v>
      </c>
      <c r="AE96" s="5">
        <f>+[2]MEP!O72</f>
        <v>0</v>
      </c>
      <c r="AF96" s="5">
        <f>+[2]MEP!P72</f>
        <v>7</v>
      </c>
      <c r="AG96" s="5">
        <f>+[2]MEP!Q72</f>
        <v>1290976842.2</v>
      </c>
      <c r="AH96" s="5">
        <v>116684</v>
      </c>
      <c r="AI96" s="5">
        <v>1135998891111.3401</v>
      </c>
      <c r="AJ96" s="5">
        <v>6177996</v>
      </c>
    </row>
    <row r="97" spans="1:36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/>
      <c r="AA97" s="3"/>
      <c r="AB97" s="3">
        <f>+[2]MEP!L73</f>
        <v>0</v>
      </c>
      <c r="AC97" s="3">
        <f>+[2]MEP!M73</f>
        <v>0</v>
      </c>
      <c r="AD97" s="3">
        <f>+[2]MEP!N73</f>
        <v>0</v>
      </c>
      <c r="AE97" s="3">
        <f>+[2]MEP!O73</f>
        <v>0</v>
      </c>
      <c r="AF97" s="3">
        <f>+[2]MEP!P73</f>
        <v>7</v>
      </c>
      <c r="AG97" s="3">
        <f>+[2]MEP!Q73</f>
        <v>617018690</v>
      </c>
      <c r="AH97" s="3">
        <v>114425</v>
      </c>
      <c r="AI97" s="3">
        <v>1115196971305.04</v>
      </c>
      <c r="AJ97" s="3">
        <v>6217913</v>
      </c>
    </row>
    <row r="98" spans="1:36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/>
      <c r="AA98" s="5"/>
      <c r="AB98" s="5">
        <f>+[2]MEP!L74</f>
        <v>7</v>
      </c>
      <c r="AC98" s="5">
        <f>+[2]MEP!M74</f>
        <v>1386599179</v>
      </c>
      <c r="AD98" s="5">
        <f>+[2]MEP!N74</f>
        <v>0</v>
      </c>
      <c r="AE98" s="5">
        <f>+[2]MEP!O74</f>
        <v>0</v>
      </c>
      <c r="AF98" s="5">
        <f>+[2]MEP!P74</f>
        <v>4</v>
      </c>
      <c r="AG98" s="5">
        <f>+[2]MEP!Q74</f>
        <v>14010810</v>
      </c>
      <c r="AH98" s="5">
        <v>125761</v>
      </c>
      <c r="AI98" s="5">
        <v>1242369295439.5701</v>
      </c>
      <c r="AJ98" s="5">
        <v>6270815</v>
      </c>
    </row>
    <row r="99" spans="1:36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/>
      <c r="AA99" s="3"/>
      <c r="AB99" s="3">
        <f>+[2]MEP!L75</f>
        <v>0</v>
      </c>
      <c r="AC99" s="3">
        <f>+[2]MEP!M75</f>
        <v>0</v>
      </c>
      <c r="AD99" s="3">
        <f>+[2]MEP!N75</f>
        <v>0</v>
      </c>
      <c r="AE99" s="3">
        <f>+[2]MEP!O75</f>
        <v>0</v>
      </c>
      <c r="AF99" s="3">
        <f>+[2]MEP!P75</f>
        <v>4</v>
      </c>
      <c r="AG99" s="3">
        <f>+[2]MEP!Q75</f>
        <v>13846060</v>
      </c>
      <c r="AH99" s="3">
        <v>113873</v>
      </c>
      <c r="AI99" s="3">
        <v>1174792136719.3601</v>
      </c>
      <c r="AJ99" s="3">
        <v>6509250</v>
      </c>
    </row>
    <row r="100" spans="1:36" ht="15" customHeight="1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/>
      <c r="AA100" s="5"/>
      <c r="AB100" s="5">
        <f>+[2]MEP!L76</f>
        <v>0</v>
      </c>
      <c r="AC100" s="5">
        <f>+[2]MEP!M76</f>
        <v>0</v>
      </c>
      <c r="AD100" s="5">
        <f>+[2]MEP!N76</f>
        <v>0</v>
      </c>
      <c r="AE100" s="5">
        <f>+[2]MEP!O76</f>
        <v>0</v>
      </c>
      <c r="AF100" s="5">
        <f>+[2]MEP!P76</f>
        <v>10</v>
      </c>
      <c r="AG100" s="5">
        <f>+[2]MEP!Q76</f>
        <v>1045501706</v>
      </c>
      <c r="AH100" s="5">
        <v>105511</v>
      </c>
      <c r="AI100" s="5">
        <v>982438357401.71997</v>
      </c>
      <c r="AJ100" s="5">
        <v>6486461</v>
      </c>
    </row>
    <row r="101" spans="1:36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/>
      <c r="AA101" s="3"/>
      <c r="AB101" s="3">
        <f>+[2]MEP!L77</f>
        <v>4</v>
      </c>
      <c r="AC101" s="3">
        <f>+[2]MEP!M77</f>
        <v>121394124</v>
      </c>
      <c r="AD101" s="3">
        <f>+[2]MEP!N77</f>
        <v>0</v>
      </c>
      <c r="AE101" s="3">
        <f>+[2]MEP!O77</f>
        <v>0</v>
      </c>
      <c r="AF101" s="3">
        <f>+[2]MEP!P77</f>
        <v>4</v>
      </c>
      <c r="AG101" s="3">
        <f>+[2]MEP!Q77</f>
        <v>13409030</v>
      </c>
      <c r="AH101" s="3">
        <v>127614</v>
      </c>
      <c r="AI101" s="3">
        <v>1225971530206.4099</v>
      </c>
      <c r="AJ101" s="3">
        <v>6592271</v>
      </c>
    </row>
    <row r="102" spans="1:36" ht="15.5" x14ac:dyDescent="0.3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/>
      <c r="AA102" s="5"/>
      <c r="AB102" s="5">
        <f>+[2]MEP!L78</f>
        <v>1</v>
      </c>
      <c r="AC102" s="5">
        <f>+[2]MEP!M78</f>
        <v>161910191229</v>
      </c>
      <c r="AD102" s="5">
        <f>+[2]MEP!N78</f>
        <v>1</v>
      </c>
      <c r="AE102" s="5">
        <f>+[2]MEP!O78</f>
        <v>8164921517.7799997</v>
      </c>
      <c r="AF102" s="5">
        <f>+[2]MEP!P78</f>
        <v>7</v>
      </c>
      <c r="AG102" s="5">
        <f>+[2]MEP!Q78</f>
        <v>626491276</v>
      </c>
      <c r="AH102" s="5">
        <v>122176</v>
      </c>
      <c r="AI102" s="5">
        <v>1267183727368.1001</v>
      </c>
      <c r="AJ102" s="5">
        <v>6649720</v>
      </c>
    </row>
    <row r="103" spans="1:36" ht="15.5" x14ac:dyDescent="0.3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/>
      <c r="AA103" s="3"/>
      <c r="AB103" s="3">
        <f>+[2]MEP!L79</f>
        <v>1</v>
      </c>
      <c r="AC103" s="3">
        <f>+[2]MEP!M79</f>
        <v>161910191229</v>
      </c>
      <c r="AD103" s="3">
        <f>+[2]MEP!N79</f>
        <v>1</v>
      </c>
      <c r="AE103" s="3">
        <f>+[2]MEP!O79</f>
        <v>8164921517.7799997</v>
      </c>
      <c r="AF103" s="3">
        <f>+[2]MEP!P79</f>
        <v>10</v>
      </c>
      <c r="AG103" s="3">
        <f>+[2]MEP!Q79</f>
        <v>1476398040</v>
      </c>
      <c r="AH103" s="3">
        <v>78366</v>
      </c>
      <c r="AI103" s="3">
        <v>1206507246668.8899</v>
      </c>
      <c r="AJ103" s="3">
        <v>6605611</v>
      </c>
    </row>
    <row r="104" spans="1:36" ht="15.5" x14ac:dyDescent="0.3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/>
      <c r="AA104" s="5"/>
      <c r="AB104" s="5">
        <f>+[2]MEP!L80</f>
        <v>7</v>
      </c>
      <c r="AC104" s="5">
        <f>+[2]MEP!M80</f>
        <v>1365663784</v>
      </c>
      <c r="AD104" s="5">
        <f>+[2]MEP!N80</f>
        <v>2</v>
      </c>
      <c r="AE104" s="5">
        <f>+[2]MEP!O80</f>
        <v>100000000</v>
      </c>
      <c r="AF104" s="5">
        <f>+[2]MEP!P80</f>
        <v>4</v>
      </c>
      <c r="AG104" s="5">
        <f>+[2]MEP!Q80</f>
        <v>12398942</v>
      </c>
      <c r="AH104" s="5">
        <v>69418</v>
      </c>
      <c r="AI104" s="5">
        <v>1350863461460.72</v>
      </c>
      <c r="AJ104" s="5">
        <v>6377395</v>
      </c>
    </row>
    <row r="105" spans="1:36" ht="15.5" x14ac:dyDescent="0.35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>
        <v>57196357</v>
      </c>
      <c r="G105" s="3">
        <v>4293644325393.0698</v>
      </c>
      <c r="H105" s="3">
        <v>4096924</v>
      </c>
      <c r="I105" s="3">
        <v>244124674550.46002</v>
      </c>
      <c r="J105" s="3">
        <v>0</v>
      </c>
      <c r="K105" s="3">
        <v>0</v>
      </c>
      <c r="L105" s="3">
        <v>2217539</v>
      </c>
      <c r="M105" s="3">
        <v>123492931000</v>
      </c>
      <c r="N105" s="3">
        <v>2251051</v>
      </c>
      <c r="O105" s="3">
        <v>779533556339.04993</v>
      </c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/>
      <c r="AA105" s="3"/>
      <c r="AB105" s="3">
        <f>+[2]MEP!L81</f>
        <v>0</v>
      </c>
      <c r="AC105" s="3">
        <f>+[2]MEP!M81</f>
        <v>0</v>
      </c>
      <c r="AD105" s="3">
        <f>+[2]MEP!N81</f>
        <v>3</v>
      </c>
      <c r="AE105" s="3">
        <f>+[2]MEP!O81</f>
        <v>1006000000</v>
      </c>
      <c r="AF105" s="3">
        <f>+[2]MEP!P81</f>
        <v>4</v>
      </c>
      <c r="AG105" s="3">
        <f>+[2]MEP!Q81</f>
        <v>11442215</v>
      </c>
      <c r="AH105" s="3">
        <v>64108</v>
      </c>
      <c r="AI105" s="3">
        <v>1237711902952.48</v>
      </c>
      <c r="AJ105" s="3">
        <v>6770226</v>
      </c>
    </row>
    <row r="106" spans="1:36" ht="15.5" x14ac:dyDescent="0.35">
      <c r="A106" s="4">
        <v>45900</v>
      </c>
      <c r="B106" s="5">
        <v>11661148</v>
      </c>
      <c r="C106" s="5">
        <v>1632779292562.4897</v>
      </c>
      <c r="D106" s="5">
        <v>39234750</v>
      </c>
      <c r="E106" s="5">
        <v>3667598816483.8198</v>
      </c>
      <c r="F106" s="5">
        <v>52836758</v>
      </c>
      <c r="G106" s="5">
        <v>4020543505300</v>
      </c>
      <c r="H106" s="5">
        <v>3666851</v>
      </c>
      <c r="I106" s="5">
        <v>216662111262.25</v>
      </c>
      <c r="J106" s="5">
        <v>0</v>
      </c>
      <c r="K106" s="5">
        <v>0</v>
      </c>
      <c r="L106" s="5">
        <v>2024214</v>
      </c>
      <c r="M106" s="5">
        <v>111612407000</v>
      </c>
      <c r="N106" s="5">
        <v>2314069</v>
      </c>
      <c r="O106" s="5">
        <v>777573832723.25</v>
      </c>
      <c r="P106" s="5">
        <v>39</v>
      </c>
      <c r="Q106" s="5">
        <v>610057515.31000006</v>
      </c>
      <c r="R106" s="5">
        <v>288421</v>
      </c>
      <c r="S106" s="5">
        <v>525083550630606.75</v>
      </c>
      <c r="T106" s="5">
        <v>27960</v>
      </c>
      <c r="U106" s="5">
        <v>40475623695.459999</v>
      </c>
      <c r="V106" s="5">
        <v>23</v>
      </c>
      <c r="W106" s="5">
        <v>503449474.91999996</v>
      </c>
      <c r="X106" s="5">
        <v>0</v>
      </c>
      <c r="Y106" s="5">
        <v>0</v>
      </c>
      <c r="Z106" s="5">
        <v>2</v>
      </c>
      <c r="AA106" s="5">
        <v>450697762.07999998</v>
      </c>
      <c r="AB106" s="5">
        <v>2</v>
      </c>
      <c r="AC106" s="5">
        <v>20232880454</v>
      </c>
      <c r="AD106" s="5">
        <v>7</v>
      </c>
      <c r="AE106" s="5">
        <v>5329105005.8999996</v>
      </c>
      <c r="AF106" s="5">
        <v>12</v>
      </c>
      <c r="AG106" s="5">
        <v>1238146846</v>
      </c>
      <c r="AH106" s="5">
        <v>69544</v>
      </c>
      <c r="AI106" s="5">
        <v>1351453647364.1899</v>
      </c>
      <c r="AJ106" s="5">
        <v>6821575</v>
      </c>
    </row>
    <row r="107" spans="1:36" ht="15.5" x14ac:dyDescent="0.35">
      <c r="A107" s="2">
        <v>45930</v>
      </c>
      <c r="B107" s="3">
        <v>11901349</v>
      </c>
      <c r="C107" s="3">
        <v>1699097851311.8208</v>
      </c>
      <c r="D107" s="3">
        <v>37309272</v>
      </c>
      <c r="E107" s="3">
        <v>3500096614312.5698</v>
      </c>
      <c r="F107" s="3">
        <v>48479066</v>
      </c>
      <c r="G107" s="3">
        <v>3803645516850</v>
      </c>
      <c r="H107" s="3">
        <v>3636416</v>
      </c>
      <c r="I107" s="3">
        <v>216696813010.21002</v>
      </c>
      <c r="J107" s="5">
        <v>0</v>
      </c>
      <c r="K107" s="5">
        <v>0</v>
      </c>
      <c r="L107" s="3">
        <v>2214765</v>
      </c>
      <c r="M107" s="3">
        <v>121925411000</v>
      </c>
      <c r="N107" s="3">
        <v>2276300</v>
      </c>
      <c r="O107" s="3">
        <v>796867402116.09009</v>
      </c>
      <c r="P107" s="3">
        <v>69</v>
      </c>
      <c r="Q107" s="3">
        <v>1019873032.2400001</v>
      </c>
      <c r="R107" s="3">
        <v>305091</v>
      </c>
      <c r="S107" s="3">
        <v>585788404818772.5</v>
      </c>
      <c r="T107" s="3">
        <v>33804</v>
      </c>
      <c r="U107" s="3">
        <v>47358869726.449997</v>
      </c>
      <c r="V107" s="3">
        <v>47</v>
      </c>
      <c r="W107" s="3">
        <v>243738738.60000002</v>
      </c>
      <c r="X107" s="3">
        <v>0</v>
      </c>
      <c r="Y107" s="3">
        <v>0</v>
      </c>
      <c r="Z107" s="3">
        <v>0</v>
      </c>
      <c r="AA107" s="3">
        <v>0</v>
      </c>
      <c r="AB107" s="3">
        <v>4</v>
      </c>
      <c r="AC107" s="3">
        <v>121394124</v>
      </c>
      <c r="AD107" s="3">
        <v>7</v>
      </c>
      <c r="AE107" s="3">
        <v>822085000</v>
      </c>
      <c r="AF107" s="3">
        <v>4</v>
      </c>
      <c r="AG107" s="3">
        <v>11839310</v>
      </c>
      <c r="AH107" s="3">
        <v>67583</v>
      </c>
      <c r="AI107" s="3">
        <v>1366009755103.5901</v>
      </c>
      <c r="AJ107" s="3">
        <f>[3]Series!BM107</f>
        <v>6893981</v>
      </c>
    </row>
    <row r="108" spans="1:36" ht="15.5" x14ac:dyDescent="0.35">
      <c r="A108" s="4">
        <v>45961</v>
      </c>
      <c r="B108" s="5">
        <v>11802228</v>
      </c>
      <c r="C108" s="5">
        <v>1745368919926.4097</v>
      </c>
      <c r="D108" s="5">
        <v>38951538</v>
      </c>
      <c r="E108" s="5">
        <v>3736858547219.4702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>
        <v>65</v>
      </c>
      <c r="Q108" s="5">
        <v>4819800983.9899998</v>
      </c>
      <c r="R108" s="5">
        <v>314719</v>
      </c>
      <c r="S108" s="5">
        <v>621603183016265.63</v>
      </c>
      <c r="T108" s="5">
        <v>36819</v>
      </c>
      <c r="U108" s="5">
        <v>58830591335.740013</v>
      </c>
      <c r="V108" s="5">
        <v>39</v>
      </c>
      <c r="W108" s="5">
        <v>28810795.600000001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5</v>
      </c>
      <c r="AE108" s="5">
        <v>304185000</v>
      </c>
      <c r="AF108" s="5">
        <v>4</v>
      </c>
      <c r="AG108" s="5">
        <v>12039944</v>
      </c>
      <c r="AH108" s="5">
        <v>73824</v>
      </c>
      <c r="AI108" s="5">
        <v>1486467886241.3301</v>
      </c>
      <c r="AJ108" s="5">
        <v>0</v>
      </c>
    </row>
    <row r="116" spans="1:1" x14ac:dyDescent="0.35">
      <c r="A116" t="s">
        <v>58</v>
      </c>
    </row>
  </sheetData>
  <mergeCells count="17">
    <mergeCell ref="AH1:AI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topLeftCell="A2" workbookViewId="0">
      <selection activeCell="L23" sqref="L23"/>
    </sheetView>
  </sheetViews>
  <sheetFormatPr baseColWidth="10" defaultColWidth="11.453125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7" t="s">
        <v>59</v>
      </c>
      <c r="B1" s="43"/>
      <c r="C1" s="43"/>
      <c r="E1" s="47" t="s">
        <v>60</v>
      </c>
      <c r="F1" s="43"/>
      <c r="G1" s="43"/>
    </row>
    <row r="2" spans="1:7" ht="62" x14ac:dyDescent="0.35">
      <c r="A2" s="1" t="s">
        <v>7</v>
      </c>
      <c r="B2" s="1" t="s">
        <v>62</v>
      </c>
      <c r="C2" s="1" t="s">
        <v>61</v>
      </c>
      <c r="E2" s="1" t="s">
        <v>7</v>
      </c>
      <c r="F2" s="1" t="s">
        <v>63</v>
      </c>
      <c r="G2" s="1" t="s">
        <v>61</v>
      </c>
    </row>
    <row r="3" spans="1:7" ht="15.5" x14ac:dyDescent="0.3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5" x14ac:dyDescent="0.3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5" x14ac:dyDescent="0.3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5" x14ac:dyDescent="0.3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5" x14ac:dyDescent="0.3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5" x14ac:dyDescent="0.3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5" x14ac:dyDescent="0.3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5" x14ac:dyDescent="0.3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5" x14ac:dyDescent="0.3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5" x14ac:dyDescent="0.3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5" x14ac:dyDescent="0.3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5" x14ac:dyDescent="0.3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5" x14ac:dyDescent="0.3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5" x14ac:dyDescent="0.3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5" x14ac:dyDescent="0.3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5" x14ac:dyDescent="0.3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5" x14ac:dyDescent="0.3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5" x14ac:dyDescent="0.3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5" x14ac:dyDescent="0.3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5" x14ac:dyDescent="0.3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5" x14ac:dyDescent="0.3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5" x14ac:dyDescent="0.3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5" x14ac:dyDescent="0.3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5" x14ac:dyDescent="0.3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5" x14ac:dyDescent="0.35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5" x14ac:dyDescent="0.35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61" spans="11:11" x14ac:dyDescent="0.35">
      <c r="K61">
        <v>1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1daf904463edd63c64537a1ebbb8bda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cda4806301702d9885021ebe037888c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02F48F92-F832-4AB0-A486-B235A94AC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Cheques</vt:lpstr>
      <vt:lpstr>Transferencias de fondos</vt:lpstr>
      <vt:lpstr>Series push apertura</vt:lpstr>
      <vt:lpstr>Tarjetas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Alvarez Julia, Nicolas</cp:lastModifiedBy>
  <cp:revision/>
  <dcterms:created xsi:type="dcterms:W3CDTF">2015-06-05T18:19:34Z</dcterms:created>
  <dcterms:modified xsi:type="dcterms:W3CDTF">2025-11-26T15:31:01Z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